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RWeb2\publications\"/>
    </mc:Choice>
  </mc:AlternateContent>
  <bookViews>
    <workbookView xWindow="-15" yWindow="4110" windowWidth="15405" windowHeight="4155" tabRatio="674"/>
  </bookViews>
  <sheets>
    <sheet name="Medicaid" sheetId="11" r:id="rId1"/>
    <sheet name="Sheet1" sheetId="12" r:id="rId2"/>
  </sheets>
  <definedNames>
    <definedName name="_xlnm.Print_Titles" localSheetId="0">Medicaid!$1:$9</definedName>
  </definedNames>
  <calcPr calcId="152511" calcOnSave="0"/>
</workbook>
</file>

<file path=xl/calcChain.xml><?xml version="1.0" encoding="utf-8"?>
<calcChain xmlns="http://schemas.openxmlformats.org/spreadsheetml/2006/main">
  <c r="E109" i="11" l="1"/>
  <c r="F109" i="11" s="1"/>
  <c r="G109" i="11" s="1"/>
  <c r="E108" i="11"/>
  <c r="F108" i="11" s="1"/>
  <c r="G108" i="11" s="1"/>
  <c r="E107" i="11"/>
  <c r="F107" i="11" s="1"/>
  <c r="G107" i="11" s="1"/>
  <c r="E106" i="11"/>
  <c r="F106" i="11" s="1"/>
  <c r="G106" i="11" s="1"/>
  <c r="E105" i="11"/>
  <c r="F105" i="11" s="1"/>
  <c r="G105" i="11" s="1"/>
  <c r="E104" i="11"/>
  <c r="F104" i="11" s="1"/>
  <c r="G104" i="11" s="1"/>
  <c r="E103" i="11"/>
  <c r="F103" i="11" s="1"/>
  <c r="G103" i="11" s="1"/>
  <c r="E102" i="11"/>
  <c r="F102" i="11" s="1"/>
  <c r="G102" i="11" s="1"/>
  <c r="E101" i="11"/>
  <c r="F101" i="11" s="1"/>
  <c r="G101" i="11" s="1"/>
  <c r="E100" i="11"/>
  <c r="F100" i="11" s="1"/>
  <c r="G100" i="11" s="1"/>
  <c r="E99" i="11"/>
  <c r="F99" i="11" s="1"/>
  <c r="G99" i="11" s="1"/>
  <c r="E98" i="11"/>
  <c r="F98" i="11" s="1"/>
  <c r="G98" i="11" s="1"/>
  <c r="E97" i="11"/>
  <c r="F97" i="11" s="1"/>
  <c r="G97" i="11" s="1"/>
  <c r="E96" i="11"/>
  <c r="F96" i="11" s="1"/>
  <c r="G96" i="11" s="1"/>
  <c r="E95" i="11"/>
  <c r="F95" i="11" s="1"/>
  <c r="G95" i="11" s="1"/>
  <c r="E94" i="11"/>
  <c r="F94" i="11" s="1"/>
  <c r="G94" i="11" s="1"/>
  <c r="E93" i="11"/>
  <c r="F93" i="11" s="1"/>
  <c r="G93" i="11" s="1"/>
  <c r="E92" i="11"/>
  <c r="F92" i="11" s="1"/>
  <c r="G92" i="11" s="1"/>
  <c r="E91" i="11"/>
  <c r="F91" i="11" s="1"/>
  <c r="G91" i="11" s="1"/>
  <c r="E90" i="11"/>
  <c r="F90" i="11" s="1"/>
  <c r="G90" i="11" s="1"/>
  <c r="E89" i="11"/>
  <c r="F89" i="11" s="1"/>
  <c r="G89" i="11" s="1"/>
  <c r="E88" i="11"/>
  <c r="F88" i="11" s="1"/>
  <c r="G88" i="11" s="1"/>
  <c r="E87" i="11"/>
  <c r="F87" i="11" s="1"/>
  <c r="G87" i="11" s="1"/>
  <c r="E86" i="11"/>
  <c r="F86" i="11" s="1"/>
  <c r="G86" i="11" s="1"/>
  <c r="E85" i="11"/>
  <c r="F85" i="11" s="1"/>
  <c r="G85" i="11" s="1"/>
  <c r="E84" i="11"/>
  <c r="F84" i="11" s="1"/>
  <c r="G84" i="11" s="1"/>
  <c r="E83" i="11"/>
  <c r="F83" i="11" s="1"/>
  <c r="G83" i="11" s="1"/>
  <c r="E82" i="11"/>
  <c r="F82" i="11" s="1"/>
  <c r="G82" i="11" s="1"/>
  <c r="E81" i="11"/>
  <c r="F81" i="11" s="1"/>
  <c r="G81" i="11" s="1"/>
  <c r="E80" i="11"/>
  <c r="F80" i="11" s="1"/>
  <c r="G80" i="11" s="1"/>
  <c r="E79" i="11"/>
  <c r="F79" i="11" s="1"/>
  <c r="G79" i="11" s="1"/>
  <c r="E78" i="11"/>
  <c r="F78" i="11" s="1"/>
  <c r="G78" i="11" s="1"/>
  <c r="E77" i="11"/>
  <c r="F77" i="11" s="1"/>
  <c r="G77" i="11" s="1"/>
  <c r="E76" i="11"/>
  <c r="F76" i="11" s="1"/>
  <c r="G76" i="11" s="1"/>
  <c r="E75" i="11"/>
  <c r="F75" i="11" s="1"/>
  <c r="G75" i="11" s="1"/>
  <c r="E74" i="11"/>
  <c r="F74" i="11" s="1"/>
  <c r="G74" i="11" s="1"/>
  <c r="E73" i="11"/>
  <c r="F73" i="11" s="1"/>
  <c r="G73" i="11" s="1"/>
  <c r="E72" i="11"/>
  <c r="F72" i="11" s="1"/>
  <c r="G72" i="11" s="1"/>
  <c r="E71" i="11"/>
  <c r="F71" i="11" s="1"/>
  <c r="G71" i="11" s="1"/>
  <c r="E70" i="11"/>
  <c r="F70" i="11" s="1"/>
  <c r="G70" i="11" s="1"/>
  <c r="E69" i="11"/>
  <c r="F69" i="11" s="1"/>
  <c r="G69" i="11" s="1"/>
  <c r="E68" i="11"/>
  <c r="F68" i="11" s="1"/>
  <c r="G68" i="11" s="1"/>
  <c r="E67" i="11"/>
  <c r="F67" i="11" s="1"/>
  <c r="G67" i="11" s="1"/>
  <c r="E66" i="11"/>
  <c r="F66" i="11" s="1"/>
  <c r="G66" i="11" s="1"/>
  <c r="E65" i="11"/>
  <c r="F65" i="11" s="1"/>
  <c r="G65" i="11" s="1"/>
  <c r="E64" i="11"/>
  <c r="F64" i="11" s="1"/>
  <c r="G64" i="11" s="1"/>
  <c r="E63" i="11"/>
  <c r="F63" i="11" s="1"/>
  <c r="G63" i="11" s="1"/>
  <c r="E62" i="11"/>
  <c r="F62" i="11" s="1"/>
  <c r="G62" i="11" s="1"/>
  <c r="E61" i="11"/>
  <c r="F61" i="11" s="1"/>
  <c r="G61" i="11" s="1"/>
  <c r="E60" i="11"/>
  <c r="F60" i="11" s="1"/>
  <c r="G60" i="11" s="1"/>
  <c r="E59" i="11"/>
  <c r="F59" i="11" s="1"/>
  <c r="G59" i="11" s="1"/>
  <c r="E58" i="11"/>
  <c r="F58" i="11" s="1"/>
  <c r="G58" i="11" s="1"/>
  <c r="E57" i="11"/>
  <c r="F57" i="11" s="1"/>
  <c r="G57" i="11" s="1"/>
  <c r="E56" i="11"/>
  <c r="F56" i="11" s="1"/>
  <c r="G56" i="11" s="1"/>
  <c r="E55" i="11"/>
  <c r="F55" i="11" s="1"/>
  <c r="G55" i="11" s="1"/>
  <c r="E54" i="11"/>
  <c r="F54" i="11" s="1"/>
  <c r="G54" i="11" s="1"/>
  <c r="E53" i="11"/>
  <c r="F53" i="11" s="1"/>
  <c r="G53" i="11" s="1"/>
  <c r="E52" i="11"/>
  <c r="F52" i="11" s="1"/>
  <c r="G52" i="11" s="1"/>
  <c r="E51" i="11"/>
  <c r="F51" i="11" s="1"/>
  <c r="G51" i="11" s="1"/>
  <c r="E50" i="11"/>
  <c r="F50" i="11" s="1"/>
  <c r="G50" i="11" s="1"/>
  <c r="E49" i="11"/>
  <c r="F49" i="11" s="1"/>
  <c r="G49" i="11" s="1"/>
  <c r="E48" i="11"/>
  <c r="F48" i="11" s="1"/>
  <c r="G48" i="11" s="1"/>
  <c r="E47" i="11"/>
  <c r="F47" i="11" s="1"/>
  <c r="G47" i="11" s="1"/>
  <c r="E46" i="11"/>
  <c r="F46" i="11" s="1"/>
  <c r="G46" i="11" s="1"/>
  <c r="E45" i="11"/>
  <c r="F45" i="11" s="1"/>
  <c r="G45" i="11" s="1"/>
  <c r="E44" i="11"/>
  <c r="F44" i="11" s="1"/>
  <c r="G44" i="11" s="1"/>
  <c r="E43" i="11"/>
  <c r="F43" i="11" s="1"/>
  <c r="G43" i="11" s="1"/>
  <c r="E42" i="11"/>
  <c r="F42" i="11" s="1"/>
  <c r="G42" i="11" s="1"/>
  <c r="E41" i="11"/>
  <c r="F41" i="11" s="1"/>
  <c r="G41" i="11" s="1"/>
  <c r="E40" i="11"/>
  <c r="F40" i="11" s="1"/>
  <c r="G40" i="11" s="1"/>
  <c r="E39" i="11"/>
  <c r="F39" i="11" s="1"/>
  <c r="G39" i="11" s="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F22" i="11"/>
  <c r="G22" i="11" s="1"/>
  <c r="E22" i="1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F15" i="11"/>
  <c r="G15" i="11" s="1"/>
  <c r="E15" i="1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D110" i="11" l="1"/>
  <c r="E110" i="11" l="1"/>
  <c r="C110" i="11"/>
  <c r="I110" i="11" l="1"/>
  <c r="B110" i="11"/>
  <c r="F110" i="11" l="1"/>
  <c r="G110" i="11" l="1"/>
  <c r="J110" i="11"/>
  <c r="H110" i="11"/>
</calcChain>
</file>

<file path=xl/sharedStrings.xml><?xml version="1.0" encoding="utf-8"?>
<sst xmlns="http://schemas.openxmlformats.org/spreadsheetml/2006/main" count="158" uniqueCount="134">
  <si>
    <t>Hold Harmless</t>
  </si>
  <si>
    <t>Total</t>
  </si>
  <si>
    <t>County</t>
  </si>
  <si>
    <t>Harmless</t>
  </si>
  <si>
    <t>Payment</t>
  </si>
  <si>
    <t xml:space="preserve"> Plus City Hold </t>
  </si>
  <si>
    <t>Sales Tax</t>
  </si>
  <si>
    <t>Hold</t>
  </si>
  <si>
    <t xml:space="preserve">Repealed 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</si>
  <si>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</si>
  <si>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</si>
  <si>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</si>
  <si>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</si>
  <si>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</si>
  <si>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</si>
  <si>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</si>
  <si>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</si>
  <si>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</si>
  <si>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</si>
  <si>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</si>
  <si>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</si>
  <si>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</si>
  <si>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</si>
  <si>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</si>
  <si>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</si>
  <si>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</si>
  <si>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</si>
  <si>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</si>
  <si>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</si>
  <si>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</si>
  <si>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</si>
  <si>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</si>
  <si>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</si>
  <si>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</si>
  <si>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</si>
  <si>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</si>
  <si>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</si>
  <si>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</si>
  <si>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</si>
  <si>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</si>
  <si>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</si>
  <si>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</si>
  <si>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</si>
  <si>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</si>
  <si>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</si>
  <si>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</si>
  <si>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</si>
  <si>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</si>
  <si>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</si>
  <si>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</si>
  <si>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</si>
  <si>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</si>
  <si>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</si>
  <si>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</si>
  <si>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</si>
  <si>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</si>
  <si>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</si>
  <si>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</si>
  <si>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</si>
  <si>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</si>
  <si>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</si>
  <si>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</si>
  <si>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</si>
  <si>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</si>
  <si>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</si>
  <si>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</si>
  <si>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</si>
  <si>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</si>
  <si>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</si>
  <si>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</si>
  <si>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</si>
  <si>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</si>
  <si>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</si>
  <si>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</si>
  <si>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</si>
  <si>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</si>
  <si>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</si>
  <si>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</si>
  <si>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</si>
  <si>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</si>
  <si>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</si>
  <si>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</si>
  <si>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</si>
  <si>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</si>
  <si>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</si>
  <si>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</si>
  <si>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</si>
  <si>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</si>
  <si>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</si>
  <si>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</si>
  <si>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</si>
  <si>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</si>
  <si>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</si>
  <si>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</si>
  <si>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</si>
  <si>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</si>
  <si>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</si>
  <si>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</si>
  <si>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</si>
  <si>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</si>
  <si>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</si>
  <si>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</si>
  <si>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</si>
  <si>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</si>
  <si>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</si>
  <si>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</si>
  <si>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</si>
  <si>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</si>
  <si>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</si>
  <si>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Medicaid</t>
  </si>
  <si>
    <t>Expenses</t>
  </si>
  <si>
    <t>State Paid</t>
  </si>
  <si>
    <t>Benefit</t>
  </si>
  <si>
    <t>Amounts</t>
  </si>
  <si>
    <t>Received:</t>
  </si>
  <si>
    <t>expenses</t>
  </si>
  <si>
    <t>plus</t>
  </si>
  <si>
    <t>Total County</t>
  </si>
  <si>
    <t>Less</t>
  </si>
  <si>
    <t>Assured</t>
  </si>
  <si>
    <t>[Hold Harmless</t>
  </si>
  <si>
    <t>Threshold]</t>
  </si>
  <si>
    <t>July - June</t>
  </si>
  <si>
    <t>Net Benefit</t>
  </si>
  <si>
    <t>to Counties:</t>
  </si>
  <si>
    <t>Amount</t>
  </si>
  <si>
    <t>TOTALS</t>
  </si>
  <si>
    <t>PROJECTED</t>
  </si>
  <si>
    <t>PAYMENT</t>
  </si>
  <si>
    <t>MARCH</t>
  </si>
  <si>
    <t>90% of the</t>
  </si>
  <si>
    <t>Projected Total</t>
  </si>
  <si>
    <t>$125K</t>
  </si>
  <si>
    <t>FY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</si>
</sst>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/>
    <xf numFmtId="40" fontId="0" fillId="0" borderId="0" xfId="0" applyNumberFormat="1"/>
    <xf numFmtId="0" fontId="0" fillId="0" borderId="1" xfId="0" applyBorder="1"/>
    <xf numFmtId="4" fontId="0" fillId="0" borderId="0" xfId="0" applyNumberFormat="1"/>
    <xf numFmtId="40" fontId="0" fillId="0" borderId="2" xfId="0" applyNumberFormat="1" applyBorder="1"/>
    <xf numFmtId="4" fontId="0" fillId="0" borderId="0" xfId="0" applyNumberFormat="1" applyBorder="1"/>
    <xf numFmtId="0" fontId="2" fillId="0" borderId="0" xfId="0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0" fontId="2" fillId="0" borderId="1" xfId="0" applyNumberFormat="1" applyFont="1" applyBorder="1" applyAlignment="1">
      <alignment horizontal="center"/>
    </xf>
    <xf numFmtId="0" fontId="2" fillId="0" borderId="0" xfId="0" applyFont="1"/>
    <xf numFmtId="40" fontId="0" fillId="0" borderId="0" xfId="0" applyNumberFormat="1" applyBorder="1"/>
    <xf numFmtId="0" fontId="0" fillId="0" borderId="0" xfId="0" applyBorder="1"/>
    <xf numFmtId="40" fontId="4" fillId="0" borderId="0" xfId="0" applyNumberFormat="1" applyFont="1" applyBorder="1"/>
    <xf numFmtId="40" fontId="0" fillId="0" borderId="1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5" fillId="0" borderId="0" xfId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40" fontId="0" fillId="0" borderId="0" xfId="0" applyNumberFormat="1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40" fontId="0" fillId="0" borderId="1" xfId="0" applyNumberFormat="1" applyFill="1" applyBorder="1"/>
    <xf numFmtId="40" fontId="4" fillId="0" borderId="0" xfId="0" applyNumberFormat="1" applyFont="1" applyFill="1" applyBorder="1"/>
    <xf numFmtId="40" fontId="1" fillId="0" borderId="0" xfId="0" applyNumberFormat="1" applyFont="1" applyBorder="1"/>
    <xf numFmtId="40" fontId="1" fillId="0" borderId="0" xfId="1" applyNumberFormat="1" applyFont="1" applyBorder="1"/>
    <xf numFmtId="40" fontId="1" fillId="0" borderId="1" xfId="1" applyNumberFormat="1" applyFont="1" applyBorder="1"/>
    <xf numFmtId="40" fontId="1" fillId="0" borderId="1" xfId="0" applyNumberFormat="1" applyFont="1" applyBorder="1"/>
    <xf numFmtId="0" fontId="2" fillId="0" borderId="1" xfId="0" applyFont="1" applyFill="1" applyBorder="1"/>
    <xf numFmtId="40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0" fontId="0" fillId="0" borderId="4" xfId="0" applyNumberFormat="1" applyBorder="1"/>
    <xf numFmtId="40" fontId="0" fillId="0" borderId="5" xfId="0" applyNumberFormat="1" applyBorder="1"/>
    <xf numFmtId="40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1" width="11.7109375" bestFit="1" customWidth="1"/>
    <col min="2" max="2" width="14.7109375" customWidth="1"/>
    <col min="3" max="3" width="14.42578125" bestFit="1" customWidth="1"/>
    <col min="4" max="4" width="13.42578125" bestFit="1" customWidth="1"/>
    <col min="5" max="5" width="14.7109375" style="2" customWidth="1"/>
    <col min="6" max="7" width="14.42578125" bestFit="1" customWidth="1"/>
    <col min="8" max="8" width="15.85546875" customWidth="1"/>
    <col min="9" max="9" width="14.85546875" bestFit="1" customWidth="1"/>
    <col min="10" max="10" width="14.42578125" bestFit="1" customWidth="1"/>
  </cols>
  <sheetData>
    <row r="1" spans="1:10" ht="13.5" thickBot="1" x14ac:dyDescent="0.25">
      <c r="B1" s="14"/>
      <c r="C1" s="14"/>
      <c r="D1" s="22"/>
      <c r="F1" s="14"/>
      <c r="G1" s="14"/>
      <c r="H1" s="24" t="s">
        <v>127</v>
      </c>
    </row>
    <row r="2" spans="1:10" x14ac:dyDescent="0.2">
      <c r="B2" s="24" t="s">
        <v>127</v>
      </c>
      <c r="C2" s="14"/>
      <c r="D2" s="14"/>
      <c r="E2" s="24" t="s">
        <v>127</v>
      </c>
      <c r="F2" s="16"/>
      <c r="G2" s="38" t="s">
        <v>129</v>
      </c>
      <c r="H2" s="19" t="s">
        <v>2</v>
      </c>
    </row>
    <row r="3" spans="1:10" x14ac:dyDescent="0.2">
      <c r="B3" s="23" t="s">
        <v>122</v>
      </c>
      <c r="D3" s="9"/>
      <c r="E3" s="12" t="s">
        <v>111</v>
      </c>
      <c r="F3" s="16"/>
      <c r="G3" s="39" t="s">
        <v>128</v>
      </c>
      <c r="H3" s="20" t="s">
        <v>113</v>
      </c>
    </row>
    <row r="4" spans="1:10" x14ac:dyDescent="0.2">
      <c r="B4" s="9" t="s">
        <v>8</v>
      </c>
      <c r="D4" s="9"/>
      <c r="E4" s="12" t="s">
        <v>109</v>
      </c>
      <c r="F4" s="1"/>
      <c r="G4" s="40" t="s">
        <v>133</v>
      </c>
      <c r="H4" s="19" t="s">
        <v>114</v>
      </c>
      <c r="I4" s="24" t="s">
        <v>127</v>
      </c>
    </row>
    <row r="5" spans="1:10" x14ac:dyDescent="0.2">
      <c r="B5" s="9" t="s">
        <v>6</v>
      </c>
      <c r="C5" s="24" t="s">
        <v>127</v>
      </c>
      <c r="D5" s="9"/>
      <c r="E5" s="12" t="s">
        <v>110</v>
      </c>
      <c r="F5" s="24" t="s">
        <v>127</v>
      </c>
      <c r="G5" s="41" t="s">
        <v>130</v>
      </c>
      <c r="H5" s="19" t="s">
        <v>109</v>
      </c>
      <c r="I5" s="23" t="s">
        <v>122</v>
      </c>
      <c r="J5" s="24" t="s">
        <v>127</v>
      </c>
    </row>
    <row r="6" spans="1:10" x14ac:dyDescent="0.2">
      <c r="B6" s="24" t="s">
        <v>125</v>
      </c>
      <c r="C6" s="9" t="s">
        <v>122</v>
      </c>
      <c r="D6" s="9"/>
      <c r="E6" s="11" t="s">
        <v>118</v>
      </c>
      <c r="F6" s="19" t="s">
        <v>1</v>
      </c>
      <c r="G6" s="41" t="s">
        <v>131</v>
      </c>
      <c r="H6" s="19" t="s">
        <v>115</v>
      </c>
      <c r="I6" s="9" t="s">
        <v>8</v>
      </c>
      <c r="J6" s="24" t="s">
        <v>123</v>
      </c>
    </row>
    <row r="7" spans="1:10" x14ac:dyDescent="0.2">
      <c r="B7" s="9" t="s">
        <v>5</v>
      </c>
      <c r="C7" s="9" t="s">
        <v>111</v>
      </c>
      <c r="D7" s="9"/>
      <c r="E7" s="36" t="s">
        <v>132</v>
      </c>
      <c r="F7" s="19" t="s">
        <v>0</v>
      </c>
      <c r="G7" s="41" t="s">
        <v>0</v>
      </c>
      <c r="H7" s="19" t="s">
        <v>116</v>
      </c>
      <c r="I7" s="9" t="s">
        <v>6</v>
      </c>
      <c r="J7" s="24" t="s">
        <v>124</v>
      </c>
    </row>
    <row r="8" spans="1:10" x14ac:dyDescent="0.2">
      <c r="B8" s="19" t="s">
        <v>3</v>
      </c>
      <c r="C8" s="9" t="s">
        <v>109</v>
      </c>
      <c r="D8" s="9" t="s">
        <v>119</v>
      </c>
      <c r="E8" s="11" t="s">
        <v>120</v>
      </c>
      <c r="F8" s="19" t="s">
        <v>4</v>
      </c>
      <c r="G8" s="41" t="s">
        <v>4</v>
      </c>
      <c r="H8" s="19" t="s">
        <v>7</v>
      </c>
      <c r="I8" s="9" t="s">
        <v>5</v>
      </c>
      <c r="J8" s="10" t="s">
        <v>117</v>
      </c>
    </row>
    <row r="9" spans="1:10" x14ac:dyDescent="0.2">
      <c r="A9" s="3" t="s">
        <v>2</v>
      </c>
      <c r="B9" s="28" t="s">
        <v>125</v>
      </c>
      <c r="C9" s="21" t="s">
        <v>110</v>
      </c>
      <c r="D9" s="21" t="s">
        <v>112</v>
      </c>
      <c r="E9" s="13" t="s">
        <v>121</v>
      </c>
      <c r="F9" s="28" t="s">
        <v>133</v>
      </c>
      <c r="G9" s="42" t="s">
        <v>133</v>
      </c>
      <c r="H9" s="21" t="s">
        <v>3</v>
      </c>
      <c r="I9" s="21" t="s">
        <v>3</v>
      </c>
      <c r="J9" s="28" t="s">
        <v>133</v>
      </c>
    </row>
    <row r="10" spans="1:10" x14ac:dyDescent="0.2">
      <c r="A10" s="1" t="s">
        <v>9</v>
      </c>
      <c r="B10" s="31">
        <v>9226981.1122373641</v>
      </c>
      <c r="C10" s="32">
        <v>10256897.951916274</v>
      </c>
      <c r="D10" s="5">
        <v>125000</v>
      </c>
      <c r="E10" s="2">
        <f t="shared" ref="E10:E73" si="0">C10-D10</f>
        <v>10131897.951916274</v>
      </c>
      <c r="F10" s="15">
        <f t="shared" ref="F10:F73" si="1">IF(B10&gt;E10,B10-E10,0)</f>
        <v>0</v>
      </c>
      <c r="G10" s="43">
        <f>ROUND(F10*0.9,2)</f>
        <v>0</v>
      </c>
      <c r="H10" s="26">
        <v>10256897.951916274</v>
      </c>
      <c r="I10" s="15">
        <v>9226981.1122373641</v>
      </c>
      <c r="J10" s="5">
        <v>1029916.8396789096</v>
      </c>
    </row>
    <row r="11" spans="1:10" x14ac:dyDescent="0.2">
      <c r="A11" s="1" t="s">
        <v>10</v>
      </c>
      <c r="B11" s="31">
        <v>3177163.8739472255</v>
      </c>
      <c r="C11" s="32">
        <v>2272461.731760025</v>
      </c>
      <c r="D11" s="15">
        <v>125000</v>
      </c>
      <c r="E11" s="2">
        <f t="shared" si="0"/>
        <v>2147461.731760025</v>
      </c>
      <c r="F11" s="15">
        <f t="shared" si="1"/>
        <v>1029702.1421872005</v>
      </c>
      <c r="G11" s="43">
        <f>ROUND(F11*0.9,2)</f>
        <v>926731.93</v>
      </c>
      <c r="H11" s="26">
        <v>3302163.8739472255</v>
      </c>
      <c r="I11" s="15">
        <v>3177163.8739472255</v>
      </c>
      <c r="J11" s="2">
        <v>125000</v>
      </c>
    </row>
    <row r="12" spans="1:10" x14ac:dyDescent="0.2">
      <c r="A12" s="1" t="s">
        <v>11</v>
      </c>
      <c r="B12" s="31">
        <v>928695.44334924966</v>
      </c>
      <c r="C12" s="32">
        <v>922392.8924913361</v>
      </c>
      <c r="D12" s="15">
        <v>125000</v>
      </c>
      <c r="E12" s="2">
        <f t="shared" si="0"/>
        <v>797392.8924913361</v>
      </c>
      <c r="F12" s="15">
        <f t="shared" si="1"/>
        <v>131302.55085791356</v>
      </c>
      <c r="G12" s="43">
        <f t="shared" ref="G12:G75" si="2">ROUND(F12*0.9,2)</f>
        <v>118172.3</v>
      </c>
      <c r="H12" s="26">
        <v>1053695.4433492497</v>
      </c>
      <c r="I12" s="15">
        <v>928695.44334924966</v>
      </c>
      <c r="J12" s="2">
        <v>125000</v>
      </c>
    </row>
    <row r="13" spans="1:10" x14ac:dyDescent="0.2">
      <c r="A13" s="1" t="s">
        <v>12</v>
      </c>
      <c r="B13" s="31">
        <v>2169516.208930986</v>
      </c>
      <c r="C13" s="32">
        <v>2614146.2033483479</v>
      </c>
      <c r="D13" s="15">
        <v>125000</v>
      </c>
      <c r="E13" s="2">
        <f t="shared" si="0"/>
        <v>2489146.2033483479</v>
      </c>
      <c r="F13" s="15">
        <f t="shared" si="1"/>
        <v>0</v>
      </c>
      <c r="G13" s="43">
        <f t="shared" si="2"/>
        <v>0</v>
      </c>
      <c r="H13" s="26">
        <v>2614146.2033483479</v>
      </c>
      <c r="I13" s="15">
        <v>2169516.208930986</v>
      </c>
      <c r="J13" s="2">
        <v>444629.99441736192</v>
      </c>
    </row>
    <row r="14" spans="1:10" x14ac:dyDescent="0.2">
      <c r="A14" s="1" t="s">
        <v>13</v>
      </c>
      <c r="B14" s="31">
        <v>1918171.0392696024</v>
      </c>
      <c r="C14" s="32">
        <v>2224902.1045710994</v>
      </c>
      <c r="D14" s="15">
        <v>125000</v>
      </c>
      <c r="E14" s="2">
        <f t="shared" si="0"/>
        <v>2099902.1045710994</v>
      </c>
      <c r="F14" s="15">
        <f t="shared" si="1"/>
        <v>0</v>
      </c>
      <c r="G14" s="43">
        <f t="shared" si="2"/>
        <v>0</v>
      </c>
      <c r="H14" s="26">
        <v>2224902.1045710994</v>
      </c>
      <c r="I14" s="15">
        <v>1918171.0392696024</v>
      </c>
      <c r="J14" s="2">
        <v>306731.065301497</v>
      </c>
    </row>
    <row r="15" spans="1:10" x14ac:dyDescent="0.2">
      <c r="A15" s="1" t="s">
        <v>14</v>
      </c>
      <c r="B15" s="31">
        <v>1329620.6327433968</v>
      </c>
      <c r="C15" s="32">
        <v>1151862.6895884892</v>
      </c>
      <c r="D15" s="15">
        <v>125000</v>
      </c>
      <c r="E15" s="2">
        <f t="shared" si="0"/>
        <v>1026862.6895884892</v>
      </c>
      <c r="F15" s="15">
        <f t="shared" si="1"/>
        <v>302757.94315490755</v>
      </c>
      <c r="G15" s="43">
        <f t="shared" si="2"/>
        <v>272482.15000000002</v>
      </c>
      <c r="H15" s="26">
        <v>1454620.6327433968</v>
      </c>
      <c r="I15" s="15">
        <v>1329620.6327433968</v>
      </c>
      <c r="J15" s="2">
        <v>125000</v>
      </c>
    </row>
    <row r="16" spans="1:10" x14ac:dyDescent="0.2">
      <c r="A16" s="1" t="s">
        <v>15</v>
      </c>
      <c r="B16" s="31">
        <v>3803535.8985736985</v>
      </c>
      <c r="C16" s="32">
        <v>4117873.5801972933</v>
      </c>
      <c r="D16" s="15">
        <v>125000</v>
      </c>
      <c r="E16" s="2">
        <f t="shared" si="0"/>
        <v>3992873.5801972933</v>
      </c>
      <c r="F16" s="15">
        <f t="shared" si="1"/>
        <v>0</v>
      </c>
      <c r="G16" s="43">
        <f t="shared" si="2"/>
        <v>0</v>
      </c>
      <c r="H16" s="26">
        <v>4117873.5801972933</v>
      </c>
      <c r="I16" s="15">
        <v>3803535.8985736985</v>
      </c>
      <c r="J16" s="2">
        <v>314337.68162359484</v>
      </c>
    </row>
    <row r="17" spans="1:10" x14ac:dyDescent="0.2">
      <c r="A17" s="1" t="s">
        <v>16</v>
      </c>
      <c r="B17" s="31">
        <v>1698222.0983228711</v>
      </c>
      <c r="C17" s="32">
        <v>2237337.799303181</v>
      </c>
      <c r="D17" s="15">
        <v>125000</v>
      </c>
      <c r="E17" s="2">
        <f t="shared" si="0"/>
        <v>2112337.799303181</v>
      </c>
      <c r="F17" s="15">
        <f t="shared" si="1"/>
        <v>0</v>
      </c>
      <c r="G17" s="43">
        <f t="shared" si="2"/>
        <v>0</v>
      </c>
      <c r="H17" s="26">
        <v>2237337.799303181</v>
      </c>
      <c r="I17" s="15">
        <v>1698222.0983228711</v>
      </c>
      <c r="J17" s="2">
        <v>539115.70098030986</v>
      </c>
    </row>
    <row r="18" spans="1:10" x14ac:dyDescent="0.2">
      <c r="A18" s="1" t="s">
        <v>17</v>
      </c>
      <c r="B18" s="31">
        <v>2944706.4880652488</v>
      </c>
      <c r="C18" s="32">
        <v>3436285.6313840402</v>
      </c>
      <c r="D18" s="15">
        <v>125000</v>
      </c>
      <c r="E18" s="2">
        <f t="shared" si="0"/>
        <v>3311285.6313840402</v>
      </c>
      <c r="F18" s="15">
        <f t="shared" si="1"/>
        <v>0</v>
      </c>
      <c r="G18" s="43">
        <f t="shared" si="2"/>
        <v>0</v>
      </c>
      <c r="H18" s="26">
        <v>3436285.6313840402</v>
      </c>
      <c r="I18" s="15">
        <v>2944706.4880652488</v>
      </c>
      <c r="J18" s="2">
        <v>491579.14331879141</v>
      </c>
    </row>
    <row r="19" spans="1:10" x14ac:dyDescent="0.2">
      <c r="A19" s="1" t="s">
        <v>18</v>
      </c>
      <c r="B19" s="31">
        <v>9351705.1949452087</v>
      </c>
      <c r="C19" s="32">
        <v>6628681.3924443005</v>
      </c>
      <c r="D19" s="15">
        <v>125000</v>
      </c>
      <c r="E19" s="2">
        <f t="shared" si="0"/>
        <v>6503681.3924443005</v>
      </c>
      <c r="F19" s="15">
        <f t="shared" si="1"/>
        <v>2848023.8025009083</v>
      </c>
      <c r="G19" s="43">
        <f t="shared" si="2"/>
        <v>2563221.42</v>
      </c>
      <c r="H19" s="26">
        <v>9476705.1949452087</v>
      </c>
      <c r="I19" s="15">
        <v>9351705.1949452087</v>
      </c>
      <c r="J19" s="2">
        <v>125000</v>
      </c>
    </row>
    <row r="20" spans="1:10" x14ac:dyDescent="0.2">
      <c r="A20" s="1" t="s">
        <v>19</v>
      </c>
      <c r="B20" s="31">
        <v>14081863.831672741</v>
      </c>
      <c r="C20" s="32">
        <v>15449613.105395339</v>
      </c>
      <c r="D20" s="15">
        <v>125000</v>
      </c>
      <c r="E20" s="2">
        <f t="shared" si="0"/>
        <v>15324613.105395339</v>
      </c>
      <c r="F20" s="15">
        <f t="shared" si="1"/>
        <v>0</v>
      </c>
      <c r="G20" s="43">
        <f t="shared" si="2"/>
        <v>0</v>
      </c>
      <c r="H20" s="26">
        <v>15449613.105395339</v>
      </c>
      <c r="I20" s="15">
        <v>14081863.831672741</v>
      </c>
      <c r="J20" s="2">
        <v>1367749.2737225983</v>
      </c>
    </row>
    <row r="21" spans="1:10" x14ac:dyDescent="0.2">
      <c r="A21" s="1" t="s">
        <v>20</v>
      </c>
      <c r="B21" s="31">
        <v>7048793.3692143494</v>
      </c>
      <c r="C21" s="32">
        <v>6702061.7643819507</v>
      </c>
      <c r="D21" s="15">
        <v>125000</v>
      </c>
      <c r="E21" s="2">
        <f t="shared" si="0"/>
        <v>6577061.7643819507</v>
      </c>
      <c r="F21" s="15">
        <f t="shared" si="1"/>
        <v>471731.60483239871</v>
      </c>
      <c r="G21" s="43">
        <f t="shared" si="2"/>
        <v>424558.44</v>
      </c>
      <c r="H21" s="26">
        <v>7173793.3692143494</v>
      </c>
      <c r="I21" s="15">
        <v>7048793.3692143494</v>
      </c>
      <c r="J21" s="2">
        <v>125000</v>
      </c>
    </row>
    <row r="22" spans="1:10" x14ac:dyDescent="0.2">
      <c r="A22" s="1" t="s">
        <v>21</v>
      </c>
      <c r="B22" s="31">
        <v>11577962.208436202</v>
      </c>
      <c r="C22" s="32">
        <v>9917963.1121272855</v>
      </c>
      <c r="D22" s="15">
        <v>125000</v>
      </c>
      <c r="E22" s="2">
        <f t="shared" si="0"/>
        <v>9792963.1121272855</v>
      </c>
      <c r="F22" s="15">
        <f t="shared" si="1"/>
        <v>1784999.0963089168</v>
      </c>
      <c r="G22" s="43">
        <f t="shared" si="2"/>
        <v>1606499.19</v>
      </c>
      <c r="H22" s="26">
        <v>11702962.208436202</v>
      </c>
      <c r="I22" s="15">
        <v>11577962.208436202</v>
      </c>
      <c r="J22" s="2">
        <v>125000</v>
      </c>
    </row>
    <row r="23" spans="1:10" x14ac:dyDescent="0.2">
      <c r="A23" s="1" t="s">
        <v>22</v>
      </c>
      <c r="B23" s="31">
        <v>6630769.1989811379</v>
      </c>
      <c r="C23" s="32">
        <v>6435295.4690474831</v>
      </c>
      <c r="D23" s="15">
        <v>125000</v>
      </c>
      <c r="E23" s="2">
        <f t="shared" si="0"/>
        <v>6310295.4690474831</v>
      </c>
      <c r="F23" s="15">
        <f t="shared" si="1"/>
        <v>320473.72993365489</v>
      </c>
      <c r="G23" s="43">
        <f t="shared" si="2"/>
        <v>288426.36</v>
      </c>
      <c r="H23" s="26">
        <v>6755769.1989811379</v>
      </c>
      <c r="I23" s="15">
        <v>6630769.1989811379</v>
      </c>
      <c r="J23" s="2">
        <v>125000</v>
      </c>
    </row>
    <row r="24" spans="1:10" x14ac:dyDescent="0.2">
      <c r="A24" s="1" t="s">
        <v>23</v>
      </c>
      <c r="B24" s="31">
        <v>794100.69926121505</v>
      </c>
      <c r="C24" s="32">
        <v>326139.59448001027</v>
      </c>
      <c r="D24" s="15">
        <v>125000</v>
      </c>
      <c r="E24" s="2">
        <f t="shared" si="0"/>
        <v>201139.59448001027</v>
      </c>
      <c r="F24" s="15">
        <f t="shared" si="1"/>
        <v>592961.10478120483</v>
      </c>
      <c r="G24" s="43">
        <f t="shared" si="2"/>
        <v>533664.99</v>
      </c>
      <c r="H24" s="26">
        <v>919100.69926121505</v>
      </c>
      <c r="I24" s="15">
        <v>794100.69926121505</v>
      </c>
      <c r="J24" s="2">
        <v>125000</v>
      </c>
    </row>
    <row r="25" spans="1:10" x14ac:dyDescent="0.2">
      <c r="A25" s="1" t="s">
        <v>24</v>
      </c>
      <c r="B25" s="31">
        <v>4894271.4339404507</v>
      </c>
      <c r="C25" s="32">
        <v>3826062.6600026228</v>
      </c>
      <c r="D25" s="15">
        <v>125000</v>
      </c>
      <c r="E25" s="2">
        <f t="shared" si="0"/>
        <v>3701062.6600026228</v>
      </c>
      <c r="F25" s="15">
        <f t="shared" si="1"/>
        <v>1193208.7739378279</v>
      </c>
      <c r="G25" s="43">
        <f t="shared" si="2"/>
        <v>1073887.8999999999</v>
      </c>
      <c r="H25" s="26">
        <v>5019271.4339404507</v>
      </c>
      <c r="I25" s="15">
        <v>4894271.4339404507</v>
      </c>
      <c r="J25" s="2">
        <v>125000</v>
      </c>
    </row>
    <row r="26" spans="1:10" s="8" customFormat="1" x14ac:dyDescent="0.2">
      <c r="A26" s="7" t="s">
        <v>25</v>
      </c>
      <c r="B26" s="31">
        <v>1989556.1390692708</v>
      </c>
      <c r="C26" s="32">
        <v>1770193.5221485766</v>
      </c>
      <c r="D26" s="15">
        <v>125000</v>
      </c>
      <c r="E26" s="2">
        <f t="shared" si="0"/>
        <v>1645193.5221485766</v>
      </c>
      <c r="F26" s="15">
        <f t="shared" si="1"/>
        <v>344362.61692069424</v>
      </c>
      <c r="G26" s="43">
        <f t="shared" si="2"/>
        <v>309926.36</v>
      </c>
      <c r="H26" s="26">
        <v>2114556.1390692708</v>
      </c>
      <c r="I26" s="15">
        <v>1989556.1390692708</v>
      </c>
      <c r="J26" s="2">
        <v>125000</v>
      </c>
    </row>
    <row r="27" spans="1:10" s="8" customFormat="1" x14ac:dyDescent="0.2">
      <c r="A27" s="7" t="s">
        <v>26</v>
      </c>
      <c r="B27" s="31">
        <v>9217846.027151458</v>
      </c>
      <c r="C27" s="32">
        <v>10130204.207966408</v>
      </c>
      <c r="D27" s="15">
        <v>125000</v>
      </c>
      <c r="E27" s="2">
        <f t="shared" si="0"/>
        <v>10005204.207966408</v>
      </c>
      <c r="F27" s="15">
        <f t="shared" si="1"/>
        <v>0</v>
      </c>
      <c r="G27" s="43">
        <f t="shared" si="2"/>
        <v>0</v>
      </c>
      <c r="H27" s="26">
        <v>10130204.207966408</v>
      </c>
      <c r="I27" s="15">
        <v>9217846.027151458</v>
      </c>
      <c r="J27" s="2">
        <v>912358.1808149498</v>
      </c>
    </row>
    <row r="28" spans="1:10" s="8" customFormat="1" x14ac:dyDescent="0.2">
      <c r="A28" s="7" t="s">
        <v>27</v>
      </c>
      <c r="B28" s="31">
        <v>5376386.6987043619</v>
      </c>
      <c r="C28" s="32">
        <v>3023823.8690056112</v>
      </c>
      <c r="D28" s="15">
        <v>125000</v>
      </c>
      <c r="E28" s="2">
        <f t="shared" si="0"/>
        <v>2898823.8690056112</v>
      </c>
      <c r="F28" s="15">
        <f t="shared" si="1"/>
        <v>2477562.8296987507</v>
      </c>
      <c r="G28" s="43">
        <f t="shared" si="2"/>
        <v>2229806.5499999998</v>
      </c>
      <c r="H28" s="26">
        <v>5501386.6987043619</v>
      </c>
      <c r="I28" s="15">
        <v>5376386.6987043619</v>
      </c>
      <c r="J28" s="2">
        <v>125000</v>
      </c>
    </row>
    <row r="29" spans="1:10" x14ac:dyDescent="0.2">
      <c r="A29" s="1" t="s">
        <v>28</v>
      </c>
      <c r="B29" s="31">
        <v>1844953.4628191444</v>
      </c>
      <c r="C29" s="32">
        <v>2383951.0256226589</v>
      </c>
      <c r="D29" s="15">
        <v>125000</v>
      </c>
      <c r="E29" s="2">
        <f t="shared" si="0"/>
        <v>2258951.0256226589</v>
      </c>
      <c r="F29" s="15">
        <f t="shared" si="1"/>
        <v>0</v>
      </c>
      <c r="G29" s="43">
        <f t="shared" si="2"/>
        <v>0</v>
      </c>
      <c r="H29" s="26">
        <v>2383951.0256226589</v>
      </c>
      <c r="I29" s="15">
        <v>1844953.4628191444</v>
      </c>
      <c r="J29" s="2">
        <v>538997.56280351453</v>
      </c>
    </row>
    <row r="30" spans="1:10" x14ac:dyDescent="0.2">
      <c r="A30" s="1" t="s">
        <v>29</v>
      </c>
      <c r="B30" s="31">
        <v>1189438.0467800908</v>
      </c>
      <c r="C30" s="32">
        <v>1265397.9636687154</v>
      </c>
      <c r="D30" s="15">
        <v>125000</v>
      </c>
      <c r="E30" s="2">
        <f t="shared" si="0"/>
        <v>1140397.9636687154</v>
      </c>
      <c r="F30" s="15">
        <f t="shared" si="1"/>
        <v>49040.083111375337</v>
      </c>
      <c r="G30" s="43">
        <f t="shared" si="2"/>
        <v>44136.07</v>
      </c>
      <c r="H30" s="26">
        <v>1314438.0467800908</v>
      </c>
      <c r="I30" s="15">
        <v>1189438.0467800908</v>
      </c>
      <c r="J30" s="2">
        <v>125000</v>
      </c>
    </row>
    <row r="31" spans="1:10" x14ac:dyDescent="0.2">
      <c r="A31" s="1" t="s">
        <v>30</v>
      </c>
      <c r="B31" s="31">
        <v>831619.87112142646</v>
      </c>
      <c r="C31" s="32">
        <v>819662.35179419827</v>
      </c>
      <c r="D31" s="15">
        <v>125000</v>
      </c>
      <c r="E31" s="2">
        <f t="shared" si="0"/>
        <v>694662.35179419827</v>
      </c>
      <c r="F31" s="15">
        <f t="shared" si="1"/>
        <v>136957.51932722819</v>
      </c>
      <c r="G31" s="43">
        <f t="shared" si="2"/>
        <v>123261.77</v>
      </c>
      <c r="H31" s="26">
        <v>956619.87112142646</v>
      </c>
      <c r="I31" s="15">
        <v>831619.87112142646</v>
      </c>
      <c r="J31" s="2">
        <v>125000</v>
      </c>
    </row>
    <row r="32" spans="1:10" x14ac:dyDescent="0.2">
      <c r="A32" s="1" t="s">
        <v>31</v>
      </c>
      <c r="B32" s="31">
        <v>7187333.3658217192</v>
      </c>
      <c r="C32" s="32">
        <v>9415360.4290662762</v>
      </c>
      <c r="D32" s="15">
        <v>125000</v>
      </c>
      <c r="E32" s="2">
        <f t="shared" si="0"/>
        <v>9290360.4290662762</v>
      </c>
      <c r="F32" s="15">
        <f t="shared" si="1"/>
        <v>0</v>
      </c>
      <c r="G32" s="43">
        <f t="shared" si="2"/>
        <v>0</v>
      </c>
      <c r="H32" s="26">
        <v>9415360.4290662762</v>
      </c>
      <c r="I32" s="15">
        <v>7187333.3658217192</v>
      </c>
      <c r="J32" s="2">
        <v>2228027.063244557</v>
      </c>
    </row>
    <row r="33" spans="1:10" x14ac:dyDescent="0.2">
      <c r="A33" s="1" t="s">
        <v>32</v>
      </c>
      <c r="B33" s="31">
        <v>3469150.7936046738</v>
      </c>
      <c r="C33" s="32">
        <v>5876784.8054025257</v>
      </c>
      <c r="D33" s="15">
        <v>125000</v>
      </c>
      <c r="E33" s="2">
        <f t="shared" si="0"/>
        <v>5751784.8054025257</v>
      </c>
      <c r="F33" s="15">
        <f t="shared" si="1"/>
        <v>0</v>
      </c>
      <c r="G33" s="43">
        <f t="shared" si="2"/>
        <v>0</v>
      </c>
      <c r="H33" s="26">
        <v>5876784.8054025257</v>
      </c>
      <c r="I33" s="15">
        <v>3469150.7936046738</v>
      </c>
      <c r="J33" s="2">
        <v>2407634.0117978519</v>
      </c>
    </row>
    <row r="34" spans="1:10" x14ac:dyDescent="0.2">
      <c r="A34" s="1" t="s">
        <v>33</v>
      </c>
      <c r="B34" s="31">
        <v>7754790.5804430172</v>
      </c>
      <c r="C34" s="32">
        <v>5948377.8517055828</v>
      </c>
      <c r="D34" s="15">
        <v>125000</v>
      </c>
      <c r="E34" s="2">
        <f t="shared" si="0"/>
        <v>5823377.8517055828</v>
      </c>
      <c r="F34" s="15">
        <f t="shared" si="1"/>
        <v>1931412.7287374344</v>
      </c>
      <c r="G34" s="43">
        <f t="shared" si="2"/>
        <v>1738271.46</v>
      </c>
      <c r="H34" s="26">
        <v>7879790.5804430172</v>
      </c>
      <c r="I34" s="15">
        <v>7754790.5804430172</v>
      </c>
      <c r="J34" s="2">
        <v>125000</v>
      </c>
    </row>
    <row r="35" spans="1:10" x14ac:dyDescent="0.2">
      <c r="A35" s="1" t="s">
        <v>34</v>
      </c>
      <c r="B35" s="31">
        <v>21020923.013481915</v>
      </c>
      <c r="C35" s="32">
        <v>23634813.404581111</v>
      </c>
      <c r="D35" s="15">
        <v>125000</v>
      </c>
      <c r="E35" s="2">
        <f t="shared" si="0"/>
        <v>23509813.404581111</v>
      </c>
      <c r="F35" s="15">
        <f t="shared" si="1"/>
        <v>0</v>
      </c>
      <c r="G35" s="43">
        <f t="shared" si="2"/>
        <v>0</v>
      </c>
      <c r="H35" s="26">
        <v>23634813.404581111</v>
      </c>
      <c r="I35" s="15">
        <v>21020923.013481915</v>
      </c>
      <c r="J35" s="2">
        <v>2613890.3910991959</v>
      </c>
    </row>
    <row r="36" spans="1:10" x14ac:dyDescent="0.2">
      <c r="A36" s="1" t="s">
        <v>35</v>
      </c>
      <c r="B36" s="31">
        <v>1119092.6087283967</v>
      </c>
      <c r="C36" s="32">
        <v>889934.10301721736</v>
      </c>
      <c r="D36" s="15">
        <v>125000</v>
      </c>
      <c r="E36" s="2">
        <f t="shared" si="0"/>
        <v>764934.10301721736</v>
      </c>
      <c r="F36" s="15">
        <f t="shared" si="1"/>
        <v>354158.50571117934</v>
      </c>
      <c r="G36" s="43">
        <f t="shared" si="2"/>
        <v>318742.65999999997</v>
      </c>
      <c r="H36" s="26">
        <v>1244092.6087283967</v>
      </c>
      <c r="I36" s="15">
        <v>1119092.6087283967</v>
      </c>
      <c r="J36" s="2">
        <v>125000</v>
      </c>
    </row>
    <row r="37" spans="1:10" x14ac:dyDescent="0.2">
      <c r="A37" s="1" t="s">
        <v>36</v>
      </c>
      <c r="B37" s="31">
        <v>1362139.8949311182</v>
      </c>
      <c r="C37" s="32">
        <v>1275370.4189143628</v>
      </c>
      <c r="D37" s="15">
        <v>125000</v>
      </c>
      <c r="E37" s="2">
        <f t="shared" si="0"/>
        <v>1150370.4189143628</v>
      </c>
      <c r="F37" s="15">
        <f t="shared" si="1"/>
        <v>211769.47601675545</v>
      </c>
      <c r="G37" s="43">
        <f t="shared" si="2"/>
        <v>190592.53</v>
      </c>
      <c r="H37" s="26">
        <v>1487139.8949311182</v>
      </c>
      <c r="I37" s="15">
        <v>1362139.8949311182</v>
      </c>
      <c r="J37" s="2">
        <v>125000</v>
      </c>
    </row>
    <row r="38" spans="1:10" x14ac:dyDescent="0.2">
      <c r="A38" s="1" t="s">
        <v>37</v>
      </c>
      <c r="B38" s="31">
        <v>12506577.320831504</v>
      </c>
      <c r="C38" s="32">
        <v>10794505.661536919</v>
      </c>
      <c r="D38" s="15">
        <v>125000</v>
      </c>
      <c r="E38" s="2">
        <f t="shared" si="0"/>
        <v>10669505.661536919</v>
      </c>
      <c r="F38" s="15">
        <f t="shared" si="1"/>
        <v>1837071.6592945848</v>
      </c>
      <c r="G38" s="43">
        <f t="shared" si="2"/>
        <v>1653364.49</v>
      </c>
      <c r="H38" s="26">
        <v>12631577.320831504</v>
      </c>
      <c r="I38" s="15">
        <v>12506577.320831504</v>
      </c>
      <c r="J38" s="2">
        <v>125000</v>
      </c>
    </row>
    <row r="39" spans="1:10" x14ac:dyDescent="0.2">
      <c r="A39" s="1" t="s">
        <v>38</v>
      </c>
      <c r="B39" s="31">
        <v>2884559.1470956048</v>
      </c>
      <c r="C39" s="32">
        <v>2189367.921463225</v>
      </c>
      <c r="D39" s="15">
        <v>125000</v>
      </c>
      <c r="E39" s="2">
        <f t="shared" si="0"/>
        <v>2064367.921463225</v>
      </c>
      <c r="F39" s="15">
        <f t="shared" si="1"/>
        <v>820191.22563237976</v>
      </c>
      <c r="G39" s="43">
        <f t="shared" si="2"/>
        <v>738172.1</v>
      </c>
      <c r="H39" s="26">
        <v>3009559.1470956048</v>
      </c>
      <c r="I39" s="15">
        <v>2884559.1470956048</v>
      </c>
      <c r="J39" s="2">
        <v>125000</v>
      </c>
    </row>
    <row r="40" spans="1:10" x14ac:dyDescent="0.2">
      <c r="A40" s="1" t="s">
        <v>39</v>
      </c>
      <c r="B40" s="31">
        <v>4936138.1025583092</v>
      </c>
      <c r="C40" s="32">
        <v>4199079.8350988654</v>
      </c>
      <c r="D40" s="15">
        <v>125000</v>
      </c>
      <c r="E40" s="2">
        <f t="shared" si="0"/>
        <v>4074079.8350988654</v>
      </c>
      <c r="F40" s="15">
        <f t="shared" si="1"/>
        <v>862058.26745944377</v>
      </c>
      <c r="G40" s="43">
        <f t="shared" si="2"/>
        <v>775852.44</v>
      </c>
      <c r="H40" s="26">
        <v>5061138.1025583092</v>
      </c>
      <c r="I40" s="15">
        <v>4936138.1025583092</v>
      </c>
      <c r="J40" s="2">
        <v>125000</v>
      </c>
    </row>
    <row r="41" spans="1:10" x14ac:dyDescent="0.2">
      <c r="A41" s="1" t="s">
        <v>40</v>
      </c>
      <c r="B41" s="31">
        <v>18874008.584764406</v>
      </c>
      <c r="C41" s="32">
        <v>16323243.62423938</v>
      </c>
      <c r="D41" s="15">
        <v>125000</v>
      </c>
      <c r="E41" s="2">
        <f t="shared" si="0"/>
        <v>16198243.62423938</v>
      </c>
      <c r="F41" s="15">
        <f t="shared" si="1"/>
        <v>2675764.9605250265</v>
      </c>
      <c r="G41" s="43">
        <f t="shared" si="2"/>
        <v>2408188.46</v>
      </c>
      <c r="H41" s="26">
        <v>18999008.584764406</v>
      </c>
      <c r="I41" s="15">
        <v>18874008.584764406</v>
      </c>
      <c r="J41" s="2">
        <v>125000</v>
      </c>
    </row>
    <row r="42" spans="1:10" x14ac:dyDescent="0.2">
      <c r="A42" s="1" t="s">
        <v>41</v>
      </c>
      <c r="B42" s="31">
        <v>4601451.4918282572</v>
      </c>
      <c r="C42" s="32">
        <v>5757272.0287544401</v>
      </c>
      <c r="D42" s="15">
        <v>125000</v>
      </c>
      <c r="E42" s="2">
        <f t="shared" si="0"/>
        <v>5632272.0287544401</v>
      </c>
      <c r="F42" s="15">
        <f t="shared" si="1"/>
        <v>0</v>
      </c>
      <c r="G42" s="43">
        <f t="shared" si="2"/>
        <v>0</v>
      </c>
      <c r="H42" s="26">
        <v>5757272.0287544401</v>
      </c>
      <c r="I42" s="15">
        <v>4601451.4918282572</v>
      </c>
      <c r="J42" s="2">
        <v>1155820.5369261829</v>
      </c>
    </row>
    <row r="43" spans="1:10" x14ac:dyDescent="0.2">
      <c r="A43" s="1" t="s">
        <v>42</v>
      </c>
      <c r="B43" s="31">
        <v>20671112.673394129</v>
      </c>
      <c r="C43" s="32">
        <v>21502336.780263174</v>
      </c>
      <c r="D43" s="15">
        <v>125000</v>
      </c>
      <c r="E43" s="2">
        <f t="shared" si="0"/>
        <v>21377336.780263174</v>
      </c>
      <c r="F43" s="15">
        <f t="shared" si="1"/>
        <v>0</v>
      </c>
      <c r="G43" s="43">
        <f t="shared" si="2"/>
        <v>0</v>
      </c>
      <c r="H43" s="26">
        <v>21502336.780263174</v>
      </c>
      <c r="I43" s="15">
        <v>20671112.673394129</v>
      </c>
      <c r="J43" s="2">
        <v>831224.10686904564</v>
      </c>
    </row>
    <row r="44" spans="1:10" x14ac:dyDescent="0.2">
      <c r="A44" s="1" t="s">
        <v>43</v>
      </c>
      <c r="B44" s="31">
        <v>4876475.3297220292</v>
      </c>
      <c r="C44" s="32">
        <v>3987975.8210413624</v>
      </c>
      <c r="D44" s="15">
        <v>125000</v>
      </c>
      <c r="E44" s="2">
        <f t="shared" si="0"/>
        <v>3862975.8210413624</v>
      </c>
      <c r="F44" s="15">
        <f t="shared" si="1"/>
        <v>1013499.5086806668</v>
      </c>
      <c r="G44" s="43">
        <f t="shared" si="2"/>
        <v>912149.56</v>
      </c>
      <c r="H44" s="26">
        <v>5001475.3297220292</v>
      </c>
      <c r="I44" s="15">
        <v>4876475.3297220292</v>
      </c>
      <c r="J44" s="2">
        <v>125000</v>
      </c>
    </row>
    <row r="45" spans="1:10" x14ac:dyDescent="0.2">
      <c r="A45" s="1" t="s">
        <v>44</v>
      </c>
      <c r="B45" s="31">
        <v>15427681.84323924</v>
      </c>
      <c r="C45" s="32">
        <v>16333315.292772917</v>
      </c>
      <c r="D45" s="15">
        <v>125000</v>
      </c>
      <c r="E45" s="2">
        <f t="shared" si="0"/>
        <v>16208315.292772917</v>
      </c>
      <c r="F45" s="15">
        <f t="shared" si="1"/>
        <v>0</v>
      </c>
      <c r="G45" s="43">
        <f t="shared" si="2"/>
        <v>0</v>
      </c>
      <c r="H45" s="26">
        <v>16333315.292772917</v>
      </c>
      <c r="I45" s="15">
        <v>15427681.84323924</v>
      </c>
      <c r="J45" s="2">
        <v>905633.44953367673</v>
      </c>
    </row>
    <row r="46" spans="1:10" x14ac:dyDescent="0.2">
      <c r="A46" s="1" t="s">
        <v>45</v>
      </c>
      <c r="B46" s="31">
        <v>993998.46833558963</v>
      </c>
      <c r="C46" s="32">
        <v>645152.49884577596</v>
      </c>
      <c r="D46" s="15">
        <v>125000</v>
      </c>
      <c r="E46" s="2">
        <f t="shared" si="0"/>
        <v>520152.49884577596</v>
      </c>
      <c r="F46" s="15">
        <f t="shared" si="1"/>
        <v>473845.96948981367</v>
      </c>
      <c r="G46" s="43">
        <f t="shared" si="2"/>
        <v>426461.37</v>
      </c>
      <c r="H46" s="26">
        <v>1118998.4683355896</v>
      </c>
      <c r="I46" s="15">
        <v>993998.46833558963</v>
      </c>
      <c r="J46" s="2">
        <v>125000</v>
      </c>
    </row>
    <row r="47" spans="1:10" x14ac:dyDescent="0.2">
      <c r="A47" s="1" t="s">
        <v>46</v>
      </c>
      <c r="B47" s="31">
        <v>661635.38781127578</v>
      </c>
      <c r="C47" s="32">
        <v>911759.43620567827</v>
      </c>
      <c r="D47" s="15">
        <v>125000</v>
      </c>
      <c r="E47" s="2">
        <f t="shared" si="0"/>
        <v>786759.43620567827</v>
      </c>
      <c r="F47" s="15">
        <f t="shared" si="1"/>
        <v>0</v>
      </c>
      <c r="G47" s="43">
        <f t="shared" si="2"/>
        <v>0</v>
      </c>
      <c r="H47" s="26">
        <v>911759.43620567827</v>
      </c>
      <c r="I47" s="15">
        <v>661635.38781127578</v>
      </c>
      <c r="J47" s="2">
        <v>250124.04839440249</v>
      </c>
    </row>
    <row r="48" spans="1:10" x14ac:dyDescent="0.2">
      <c r="A48" s="1" t="s">
        <v>47</v>
      </c>
      <c r="B48" s="31">
        <v>4900770.8076531701</v>
      </c>
      <c r="C48" s="32">
        <v>3329250.6532116602</v>
      </c>
      <c r="D48" s="15">
        <v>125000</v>
      </c>
      <c r="E48" s="2">
        <f t="shared" si="0"/>
        <v>3204250.6532116602</v>
      </c>
      <c r="F48" s="15">
        <f t="shared" si="1"/>
        <v>1696520.1544415099</v>
      </c>
      <c r="G48" s="43">
        <f t="shared" si="2"/>
        <v>1526868.14</v>
      </c>
      <c r="H48" s="26">
        <v>5025770.8076531701</v>
      </c>
      <c r="I48" s="15">
        <v>4900770.8076531701</v>
      </c>
      <c r="J48" s="2">
        <v>125000</v>
      </c>
    </row>
    <row r="49" spans="1:10" s="8" customFormat="1" x14ac:dyDescent="0.2">
      <c r="A49" s="7" t="s">
        <v>48</v>
      </c>
      <c r="B49" s="31">
        <v>1802555.9242719102</v>
      </c>
      <c r="C49" s="32">
        <v>1488323.4008580658</v>
      </c>
      <c r="D49" s="15">
        <v>125000</v>
      </c>
      <c r="E49" s="2">
        <f t="shared" si="0"/>
        <v>1363323.4008580658</v>
      </c>
      <c r="F49" s="15">
        <f t="shared" si="1"/>
        <v>439232.52341384441</v>
      </c>
      <c r="G49" s="43">
        <f t="shared" si="2"/>
        <v>395309.27</v>
      </c>
      <c r="H49" s="26">
        <v>1927555.9242719102</v>
      </c>
      <c r="I49" s="15">
        <v>1802555.9242719102</v>
      </c>
      <c r="J49" s="2">
        <v>125000</v>
      </c>
    </row>
    <row r="50" spans="1:10" x14ac:dyDescent="0.2">
      <c r="A50" s="1" t="s">
        <v>49</v>
      </c>
      <c r="B50" s="31">
        <v>28221780.652717464</v>
      </c>
      <c r="C50" s="32">
        <v>29357498.119333453</v>
      </c>
      <c r="D50" s="15">
        <v>125000</v>
      </c>
      <c r="E50" s="2">
        <f t="shared" si="0"/>
        <v>29232498.119333453</v>
      </c>
      <c r="F50" s="15">
        <f t="shared" si="1"/>
        <v>0</v>
      </c>
      <c r="G50" s="43">
        <f t="shared" si="2"/>
        <v>0</v>
      </c>
      <c r="H50" s="26">
        <v>29357498.119333453</v>
      </c>
      <c r="I50" s="15">
        <v>28221780.652717464</v>
      </c>
      <c r="J50" s="2">
        <v>1135717.4666159898</v>
      </c>
    </row>
    <row r="51" spans="1:10" x14ac:dyDescent="0.2">
      <c r="A51" s="1" t="s">
        <v>50</v>
      </c>
      <c r="B51" s="31">
        <v>3961662.3439675579</v>
      </c>
      <c r="C51" s="32">
        <v>5950091.0167965936</v>
      </c>
      <c r="D51" s="15">
        <v>125000</v>
      </c>
      <c r="E51" s="2">
        <f t="shared" si="0"/>
        <v>5825091.0167965936</v>
      </c>
      <c r="F51" s="15">
        <f t="shared" si="1"/>
        <v>0</v>
      </c>
      <c r="G51" s="43">
        <f t="shared" si="2"/>
        <v>0</v>
      </c>
      <c r="H51" s="26">
        <v>5950091.0167965936</v>
      </c>
      <c r="I51" s="15">
        <v>3961662.3439675579</v>
      </c>
      <c r="J51" s="2">
        <v>1988428.6728290357</v>
      </c>
    </row>
    <row r="52" spans="1:10" x14ac:dyDescent="0.2">
      <c r="A52" s="1" t="s">
        <v>51</v>
      </c>
      <c r="B52" s="31">
        <v>10092851.258292494</v>
      </c>
      <c r="C52" s="32">
        <v>7246296.5612573735</v>
      </c>
      <c r="D52" s="15">
        <v>125000</v>
      </c>
      <c r="E52" s="2">
        <f t="shared" si="0"/>
        <v>7121296.5612573735</v>
      </c>
      <c r="F52" s="15">
        <f t="shared" si="1"/>
        <v>2971554.6970351208</v>
      </c>
      <c r="G52" s="43">
        <f t="shared" si="2"/>
        <v>2674399.23</v>
      </c>
      <c r="H52" s="26">
        <v>10217851.258292494</v>
      </c>
      <c r="I52" s="15">
        <v>10092851.258292494</v>
      </c>
      <c r="J52" s="2">
        <v>125000</v>
      </c>
    </row>
    <row r="53" spans="1:10" x14ac:dyDescent="0.2">
      <c r="A53" s="1" t="s">
        <v>52</v>
      </c>
      <c r="B53" s="31">
        <v>4173653.8075894606</v>
      </c>
      <c r="C53" s="32">
        <v>4934994.0123486947</v>
      </c>
      <c r="D53" s="15">
        <v>125000</v>
      </c>
      <c r="E53" s="2">
        <f t="shared" si="0"/>
        <v>4809994.0123486947</v>
      </c>
      <c r="F53" s="15">
        <f t="shared" si="1"/>
        <v>0</v>
      </c>
      <c r="G53" s="43">
        <f t="shared" si="2"/>
        <v>0</v>
      </c>
      <c r="H53" s="26">
        <v>4934994.0123486947</v>
      </c>
      <c r="I53" s="15">
        <v>4173653.8075894606</v>
      </c>
      <c r="J53" s="2">
        <v>761340.2047592341</v>
      </c>
    </row>
    <row r="54" spans="1:10" x14ac:dyDescent="0.2">
      <c r="A54" s="1" t="s">
        <v>53</v>
      </c>
      <c r="B54" s="31">
        <v>8130955.1125927381</v>
      </c>
      <c r="C54" s="32">
        <v>6267990.0242817933</v>
      </c>
      <c r="D54" s="15">
        <v>125000</v>
      </c>
      <c r="E54" s="2">
        <f t="shared" si="0"/>
        <v>6142990.0242817933</v>
      </c>
      <c r="F54" s="15">
        <f t="shared" si="1"/>
        <v>1987965.0883109448</v>
      </c>
      <c r="G54" s="43">
        <f t="shared" si="2"/>
        <v>1789168.58</v>
      </c>
      <c r="H54" s="26">
        <v>8255955.1125927381</v>
      </c>
      <c r="I54" s="15">
        <v>8130955.1125927381</v>
      </c>
      <c r="J54" s="2">
        <v>125000</v>
      </c>
    </row>
    <row r="55" spans="1:10" x14ac:dyDescent="0.2">
      <c r="A55" s="1" t="s">
        <v>54</v>
      </c>
      <c r="B55" s="31">
        <v>1848502.7693081049</v>
      </c>
      <c r="C55" s="32">
        <v>2336847.1151315621</v>
      </c>
      <c r="D55" s="15">
        <v>125000</v>
      </c>
      <c r="E55" s="2">
        <f t="shared" si="0"/>
        <v>2211847.1151315621</v>
      </c>
      <c r="F55" s="15">
        <f t="shared" si="1"/>
        <v>0</v>
      </c>
      <c r="G55" s="43">
        <f t="shared" si="2"/>
        <v>0</v>
      </c>
      <c r="H55" s="26">
        <v>2336847.1151315621</v>
      </c>
      <c r="I55" s="15">
        <v>1848502.7693081049</v>
      </c>
      <c r="J55" s="2">
        <v>488344.34582345723</v>
      </c>
    </row>
    <row r="56" spans="1:10" x14ac:dyDescent="0.2">
      <c r="A56" s="1" t="s">
        <v>55</v>
      </c>
      <c r="B56" s="31">
        <v>4327244.4556442304</v>
      </c>
      <c r="C56" s="32">
        <v>3504961.8149141055</v>
      </c>
      <c r="D56" s="15">
        <v>125000</v>
      </c>
      <c r="E56" s="2">
        <f t="shared" si="0"/>
        <v>3379961.8149141055</v>
      </c>
      <c r="F56" s="15">
        <f t="shared" si="1"/>
        <v>947282.6407301249</v>
      </c>
      <c r="G56" s="43">
        <f t="shared" si="2"/>
        <v>852554.38</v>
      </c>
      <c r="H56" s="26">
        <v>4452244.4556442304</v>
      </c>
      <c r="I56" s="15">
        <v>4327244.4556442304</v>
      </c>
      <c r="J56" s="2">
        <v>125000</v>
      </c>
    </row>
    <row r="57" spans="1:10" x14ac:dyDescent="0.2">
      <c r="A57" s="1" t="s">
        <v>56</v>
      </c>
      <c r="B57" s="31">
        <v>387564.77570516855</v>
      </c>
      <c r="C57" s="32">
        <v>394917.4742400205</v>
      </c>
      <c r="D57" s="15">
        <v>125000</v>
      </c>
      <c r="E57" s="2">
        <f t="shared" si="0"/>
        <v>269917.4742400205</v>
      </c>
      <c r="F57" s="15">
        <f t="shared" si="1"/>
        <v>117647.30146514805</v>
      </c>
      <c r="G57" s="43">
        <f t="shared" si="2"/>
        <v>105882.57</v>
      </c>
      <c r="H57" s="26">
        <v>512564.77570516855</v>
      </c>
      <c r="I57" s="15">
        <v>387564.77570516855</v>
      </c>
      <c r="J57" s="2">
        <v>125000</v>
      </c>
    </row>
    <row r="58" spans="1:10" x14ac:dyDescent="0.2">
      <c r="A58" s="1" t="s">
        <v>57</v>
      </c>
      <c r="B58" s="31">
        <v>10033671.711644329</v>
      </c>
      <c r="C58" s="32">
        <v>8454648.951089751</v>
      </c>
      <c r="D58" s="15">
        <v>125000</v>
      </c>
      <c r="E58" s="2">
        <f t="shared" si="0"/>
        <v>8329648.951089751</v>
      </c>
      <c r="F58" s="15">
        <f t="shared" si="1"/>
        <v>1704022.7605545782</v>
      </c>
      <c r="G58" s="43">
        <f t="shared" si="2"/>
        <v>1533620.48</v>
      </c>
      <c r="H58" s="26">
        <v>10158671.711644329</v>
      </c>
      <c r="I58" s="15">
        <v>10033671.711644329</v>
      </c>
      <c r="J58" s="2">
        <v>125000</v>
      </c>
    </row>
    <row r="59" spans="1:10" x14ac:dyDescent="0.2">
      <c r="A59" s="1" t="s">
        <v>58</v>
      </c>
      <c r="B59" s="31">
        <v>2904041.475441718</v>
      </c>
      <c r="C59" s="32">
        <v>2054426.1989140718</v>
      </c>
      <c r="D59" s="15">
        <v>125000</v>
      </c>
      <c r="E59" s="2">
        <f t="shared" si="0"/>
        <v>1929426.1989140718</v>
      </c>
      <c r="F59" s="15">
        <f t="shared" si="1"/>
        <v>974615.27652764623</v>
      </c>
      <c r="G59" s="43">
        <f t="shared" si="2"/>
        <v>877153.75</v>
      </c>
      <c r="H59" s="26">
        <v>3029041.475441718</v>
      </c>
      <c r="I59" s="15">
        <v>2904041.475441718</v>
      </c>
      <c r="J59" s="2">
        <v>125000</v>
      </c>
    </row>
    <row r="60" spans="1:10" x14ac:dyDescent="0.2">
      <c r="A60" s="1" t="s">
        <v>59</v>
      </c>
      <c r="B60" s="31">
        <v>13078897.310846994</v>
      </c>
      <c r="C60" s="32">
        <v>11207628.455436889</v>
      </c>
      <c r="D60" s="15">
        <v>125000</v>
      </c>
      <c r="E60" s="2">
        <f t="shared" si="0"/>
        <v>11082628.455436889</v>
      </c>
      <c r="F60" s="15">
        <f t="shared" si="1"/>
        <v>1996268.8554101046</v>
      </c>
      <c r="G60" s="43">
        <f t="shared" si="2"/>
        <v>1796641.97</v>
      </c>
      <c r="H60" s="26">
        <v>13203897.310846994</v>
      </c>
      <c r="I60" s="15">
        <v>13078897.310846994</v>
      </c>
      <c r="J60" s="2">
        <v>125000</v>
      </c>
    </row>
    <row r="61" spans="1:10" x14ac:dyDescent="0.2">
      <c r="A61" s="1" t="s">
        <v>60</v>
      </c>
      <c r="B61" s="31">
        <v>808475.36078813416</v>
      </c>
      <c r="C61" s="32">
        <v>831844.41853716841</v>
      </c>
      <c r="D61" s="15">
        <v>125000</v>
      </c>
      <c r="E61" s="2">
        <f t="shared" si="0"/>
        <v>706844.41853716841</v>
      </c>
      <c r="F61" s="15">
        <f t="shared" si="1"/>
        <v>101630.94225096575</v>
      </c>
      <c r="G61" s="43">
        <f t="shared" si="2"/>
        <v>91467.85</v>
      </c>
      <c r="H61" s="26">
        <v>933475.36078813416</v>
      </c>
      <c r="I61" s="15">
        <v>808475.36078813416</v>
      </c>
      <c r="J61" s="2">
        <v>125000</v>
      </c>
    </row>
    <row r="62" spans="1:10" x14ac:dyDescent="0.2">
      <c r="A62" s="1" t="s">
        <v>61</v>
      </c>
      <c r="B62" s="31">
        <v>3634296.0280376794</v>
      </c>
      <c r="C62" s="32">
        <v>4314977.7729241196</v>
      </c>
      <c r="D62" s="15">
        <v>125000</v>
      </c>
      <c r="E62" s="2">
        <f t="shared" si="0"/>
        <v>4189977.7729241196</v>
      </c>
      <c r="F62" s="15">
        <f t="shared" si="1"/>
        <v>0</v>
      </c>
      <c r="G62" s="43">
        <f t="shared" si="2"/>
        <v>0</v>
      </c>
      <c r="H62" s="26">
        <v>4314977.7729241196</v>
      </c>
      <c r="I62" s="15">
        <v>3634296.0280376794</v>
      </c>
      <c r="J62" s="2">
        <v>680681.74488644022</v>
      </c>
    </row>
    <row r="63" spans="1:10" x14ac:dyDescent="0.2">
      <c r="A63" s="1" t="s">
        <v>62</v>
      </c>
      <c r="B63" s="31">
        <v>3619966.1034848155</v>
      </c>
      <c r="C63" s="32">
        <v>5593744.5934625743</v>
      </c>
      <c r="D63" s="15">
        <v>125000</v>
      </c>
      <c r="E63" s="2">
        <f t="shared" si="0"/>
        <v>5468744.5934625743</v>
      </c>
      <c r="F63" s="15">
        <f t="shared" si="1"/>
        <v>0</v>
      </c>
      <c r="G63" s="43">
        <f t="shared" si="2"/>
        <v>0</v>
      </c>
      <c r="H63" s="26">
        <v>5593744.5934625743</v>
      </c>
      <c r="I63" s="15">
        <v>3619966.1034848155</v>
      </c>
      <c r="J63" s="2">
        <v>1973778.4899777588</v>
      </c>
    </row>
    <row r="64" spans="1:10" x14ac:dyDescent="0.2">
      <c r="A64" s="1" t="s">
        <v>63</v>
      </c>
      <c r="B64" s="31">
        <v>5580635.1490504146</v>
      </c>
      <c r="C64" s="32">
        <v>4626555.6270909859</v>
      </c>
      <c r="D64" s="15">
        <v>125000</v>
      </c>
      <c r="E64" s="2">
        <f t="shared" si="0"/>
        <v>4501555.6270909859</v>
      </c>
      <c r="F64" s="15">
        <f t="shared" si="1"/>
        <v>1079079.5219594287</v>
      </c>
      <c r="G64" s="43">
        <f t="shared" si="2"/>
        <v>971171.57</v>
      </c>
      <c r="H64" s="26">
        <v>5705635.1490504146</v>
      </c>
      <c r="I64" s="15">
        <v>5580635.1490504146</v>
      </c>
      <c r="J64" s="2">
        <v>125000</v>
      </c>
    </row>
    <row r="65" spans="1:10" s="8" customFormat="1" x14ac:dyDescent="0.2">
      <c r="A65" s="7" t="s">
        <v>64</v>
      </c>
      <c r="B65" s="31">
        <v>2023513.0826804577</v>
      </c>
      <c r="C65" s="32">
        <v>2398404.5648913407</v>
      </c>
      <c r="D65" s="15">
        <v>125000</v>
      </c>
      <c r="E65" s="2">
        <f t="shared" si="0"/>
        <v>2273404.5648913407</v>
      </c>
      <c r="F65" s="15">
        <f t="shared" si="1"/>
        <v>0</v>
      </c>
      <c r="G65" s="43">
        <f t="shared" si="2"/>
        <v>0</v>
      </c>
      <c r="H65" s="26">
        <v>2398404.5648913407</v>
      </c>
      <c r="I65" s="15">
        <v>2023513.0826804577</v>
      </c>
      <c r="J65" s="2">
        <v>374891.48221088294</v>
      </c>
    </row>
    <row r="66" spans="1:10" s="8" customFormat="1" x14ac:dyDescent="0.2">
      <c r="A66" s="7" t="s">
        <v>65</v>
      </c>
      <c r="B66" s="31">
        <v>1717516.8333371161</v>
      </c>
      <c r="C66" s="32">
        <v>1751888.3187769935</v>
      </c>
      <c r="D66" s="15">
        <v>125000</v>
      </c>
      <c r="E66" s="2">
        <f t="shared" si="0"/>
        <v>1626888.3187769935</v>
      </c>
      <c r="F66" s="15">
        <f t="shared" si="1"/>
        <v>90628.514560122509</v>
      </c>
      <c r="G66" s="43">
        <f t="shared" si="2"/>
        <v>81565.66</v>
      </c>
      <c r="H66" s="26">
        <v>1842516.8333371161</v>
      </c>
      <c r="I66" s="15">
        <v>1717516.8333371161</v>
      </c>
      <c r="J66" s="2">
        <v>125000</v>
      </c>
    </row>
    <row r="67" spans="1:10" x14ac:dyDescent="0.2">
      <c r="A67" s="1" t="s">
        <v>66</v>
      </c>
      <c r="B67" s="31">
        <v>1834841.8549109509</v>
      </c>
      <c r="C67" s="32">
        <v>2292773.7988457237</v>
      </c>
      <c r="D67" s="15">
        <v>125000</v>
      </c>
      <c r="E67" s="2">
        <f t="shared" si="0"/>
        <v>2167773.7988457237</v>
      </c>
      <c r="F67" s="15">
        <f t="shared" si="1"/>
        <v>0</v>
      </c>
      <c r="G67" s="43">
        <f t="shared" si="2"/>
        <v>0</v>
      </c>
      <c r="H67" s="26">
        <v>2292773.7988457237</v>
      </c>
      <c r="I67" s="15">
        <v>1834841.8549109509</v>
      </c>
      <c r="J67" s="2">
        <v>457931.94393477286</v>
      </c>
    </row>
    <row r="68" spans="1:10" x14ac:dyDescent="0.2">
      <c r="A68" s="1" t="s">
        <v>67</v>
      </c>
      <c r="B68" s="31">
        <v>3834011.4197469512</v>
      </c>
      <c r="C68" s="32">
        <v>3884121.0438541803</v>
      </c>
      <c r="D68" s="15">
        <v>125000</v>
      </c>
      <c r="E68" s="2">
        <f t="shared" si="0"/>
        <v>3759121.0438541803</v>
      </c>
      <c r="F68" s="15">
        <f t="shared" si="1"/>
        <v>74890.375892770942</v>
      </c>
      <c r="G68" s="43">
        <f t="shared" si="2"/>
        <v>67401.34</v>
      </c>
      <c r="H68" s="26">
        <v>3959011.4197469512</v>
      </c>
      <c r="I68" s="15">
        <v>3834011.4197469512</v>
      </c>
      <c r="J68" s="2">
        <v>125000</v>
      </c>
    </row>
    <row r="69" spans="1:10" x14ac:dyDescent="0.2">
      <c r="A69" s="1" t="s">
        <v>68</v>
      </c>
      <c r="B69" s="31">
        <v>39581442.423535049</v>
      </c>
      <c r="C69" s="32">
        <v>51387976.50992126</v>
      </c>
      <c r="D69" s="15">
        <v>125000</v>
      </c>
      <c r="E69" s="2">
        <f t="shared" si="0"/>
        <v>51262976.50992126</v>
      </c>
      <c r="F69" s="15">
        <f t="shared" si="1"/>
        <v>0</v>
      </c>
      <c r="G69" s="43">
        <f t="shared" si="2"/>
        <v>0</v>
      </c>
      <c r="H69" s="26">
        <v>51387976.50992126</v>
      </c>
      <c r="I69" s="15">
        <v>39581442.423535049</v>
      </c>
      <c r="J69" s="2">
        <v>11806534.086386211</v>
      </c>
    </row>
    <row r="70" spans="1:10" x14ac:dyDescent="0.2">
      <c r="A70" s="1" t="s">
        <v>69</v>
      </c>
      <c r="B70" s="31">
        <v>1064681.2335402831</v>
      </c>
      <c r="C70" s="32">
        <v>1314156.1958055932</v>
      </c>
      <c r="D70" s="15">
        <v>125000</v>
      </c>
      <c r="E70" s="2">
        <f t="shared" si="0"/>
        <v>1189156.1958055932</v>
      </c>
      <c r="F70" s="15">
        <f t="shared" si="1"/>
        <v>0</v>
      </c>
      <c r="G70" s="43">
        <f t="shared" si="2"/>
        <v>0</v>
      </c>
      <c r="H70" s="26">
        <v>1314156.1958055932</v>
      </c>
      <c r="I70" s="15">
        <v>1064681.2335402831</v>
      </c>
      <c r="J70" s="2">
        <v>249474.96226531011</v>
      </c>
    </row>
    <row r="71" spans="1:10" x14ac:dyDescent="0.2">
      <c r="A71" s="1" t="s">
        <v>70</v>
      </c>
      <c r="B71" s="31">
        <v>2194971.3264674153</v>
      </c>
      <c r="C71" s="32">
        <v>2085817.7619085871</v>
      </c>
      <c r="D71" s="15">
        <v>125000</v>
      </c>
      <c r="E71" s="2">
        <f t="shared" si="0"/>
        <v>1960817.7619085871</v>
      </c>
      <c r="F71" s="15">
        <f t="shared" si="1"/>
        <v>234153.56455882825</v>
      </c>
      <c r="G71" s="43">
        <f t="shared" si="2"/>
        <v>210738.21</v>
      </c>
      <c r="H71" s="26">
        <v>2319971.3264674153</v>
      </c>
      <c r="I71" s="15">
        <v>2194971.3264674153</v>
      </c>
      <c r="J71" s="2">
        <v>125000</v>
      </c>
    </row>
    <row r="72" spans="1:10" x14ac:dyDescent="0.2">
      <c r="A72" s="1" t="s">
        <v>71</v>
      </c>
      <c r="B72" s="31">
        <v>6987240.844019549</v>
      </c>
      <c r="C72" s="32">
        <v>4780055.5528447358</v>
      </c>
      <c r="D72" s="15">
        <v>125000</v>
      </c>
      <c r="E72" s="2">
        <f t="shared" si="0"/>
        <v>4655055.5528447358</v>
      </c>
      <c r="F72" s="15">
        <f t="shared" si="1"/>
        <v>2332185.2911748132</v>
      </c>
      <c r="G72" s="43">
        <f t="shared" si="2"/>
        <v>2098966.7599999998</v>
      </c>
      <c r="H72" s="26">
        <v>7112240.844019549</v>
      </c>
      <c r="I72" s="15">
        <v>6987240.844019549</v>
      </c>
      <c r="J72" s="2">
        <v>125000</v>
      </c>
    </row>
    <row r="73" spans="1:10" x14ac:dyDescent="0.2">
      <c r="A73" s="1" t="s">
        <v>72</v>
      </c>
      <c r="B73" s="31">
        <v>5899147.5420713481</v>
      </c>
      <c r="C73" s="32">
        <v>7143894.3452811176</v>
      </c>
      <c r="D73" s="15">
        <v>125000</v>
      </c>
      <c r="E73" s="2">
        <f t="shared" si="0"/>
        <v>7018894.3452811176</v>
      </c>
      <c r="F73" s="15">
        <f t="shared" si="1"/>
        <v>0</v>
      </c>
      <c r="G73" s="43">
        <f t="shared" si="2"/>
        <v>0</v>
      </c>
      <c r="H73" s="26">
        <v>7143894.3452811176</v>
      </c>
      <c r="I73" s="15">
        <v>5899147.5420713481</v>
      </c>
      <c r="J73" s="2">
        <v>1244746.8032097695</v>
      </c>
    </row>
    <row r="74" spans="1:10" x14ac:dyDescent="0.2">
      <c r="A74" s="1" t="s">
        <v>73</v>
      </c>
      <c r="B74" s="31">
        <v>11929024.242222028</v>
      </c>
      <c r="C74" s="32">
        <v>11886605.036282357</v>
      </c>
      <c r="D74" s="15">
        <v>125000</v>
      </c>
      <c r="E74" s="2">
        <f t="shared" ref="E74:E109" si="3">C74-D74</f>
        <v>11761605.036282357</v>
      </c>
      <c r="F74" s="15">
        <f t="shared" ref="F74:F109" si="4">IF(B74&gt;E74,B74-E74,0)</f>
        <v>167419.20593967102</v>
      </c>
      <c r="G74" s="43">
        <f t="shared" si="2"/>
        <v>150677.29</v>
      </c>
      <c r="H74" s="26">
        <v>12054024.242222028</v>
      </c>
      <c r="I74" s="15">
        <v>11929024.242222028</v>
      </c>
      <c r="J74" s="2">
        <v>125000</v>
      </c>
    </row>
    <row r="75" spans="1:10" x14ac:dyDescent="0.2">
      <c r="A75" s="1" t="s">
        <v>74</v>
      </c>
      <c r="B75" s="31">
        <v>1794122.8998405349</v>
      </c>
      <c r="C75" s="32">
        <v>2199044.8739656913</v>
      </c>
      <c r="D75" s="15">
        <v>125000</v>
      </c>
      <c r="E75" s="2">
        <f t="shared" si="3"/>
        <v>2074044.8739656913</v>
      </c>
      <c r="F75" s="15">
        <f t="shared" si="4"/>
        <v>0</v>
      </c>
      <c r="G75" s="43">
        <f t="shared" si="2"/>
        <v>0</v>
      </c>
      <c r="H75" s="26">
        <v>2199044.8739656913</v>
      </c>
      <c r="I75" s="15">
        <v>1794122.8998405349</v>
      </c>
      <c r="J75" s="2">
        <v>404921.97412515641</v>
      </c>
    </row>
    <row r="76" spans="1:10" x14ac:dyDescent="0.2">
      <c r="A76" s="1" t="s">
        <v>75</v>
      </c>
      <c r="B76" s="31">
        <v>14503222.776291406</v>
      </c>
      <c r="C76" s="32">
        <v>8787542.7709565107</v>
      </c>
      <c r="D76" s="15">
        <v>125000</v>
      </c>
      <c r="E76" s="2">
        <f t="shared" si="3"/>
        <v>8662542.7709565107</v>
      </c>
      <c r="F76" s="15">
        <f t="shared" si="4"/>
        <v>5840680.0053348951</v>
      </c>
      <c r="G76" s="43">
        <f t="shared" ref="G76:G108" si="5">ROUND(F76*0.9,2)</f>
        <v>5256612</v>
      </c>
      <c r="H76" s="26">
        <v>14628222.776291406</v>
      </c>
      <c r="I76" s="15">
        <v>14503222.776291406</v>
      </c>
      <c r="J76" s="2">
        <v>125000</v>
      </c>
    </row>
    <row r="77" spans="1:10" s="8" customFormat="1" x14ac:dyDescent="0.2">
      <c r="A77" s="7" t="s">
        <v>76</v>
      </c>
      <c r="B77" s="31">
        <v>12068609.779124152</v>
      </c>
      <c r="C77" s="32">
        <v>5215593.8374678716</v>
      </c>
      <c r="D77" s="15">
        <v>125000</v>
      </c>
      <c r="E77" s="2">
        <f t="shared" si="3"/>
        <v>5090593.8374678716</v>
      </c>
      <c r="F77" s="15">
        <f t="shared" si="4"/>
        <v>6978015.9416562803</v>
      </c>
      <c r="G77" s="43">
        <f t="shared" si="5"/>
        <v>6280214.3499999996</v>
      </c>
      <c r="H77" s="26">
        <v>12193609.779124152</v>
      </c>
      <c r="I77" s="15">
        <v>12068609.779124152</v>
      </c>
      <c r="J77" s="2">
        <v>125000</v>
      </c>
    </row>
    <row r="78" spans="1:10" x14ac:dyDescent="0.2">
      <c r="A78" s="1" t="s">
        <v>77</v>
      </c>
      <c r="B78" s="31">
        <v>1035261.7006245336</v>
      </c>
      <c r="C78" s="32">
        <v>918778.70382865879</v>
      </c>
      <c r="D78" s="15">
        <v>125000</v>
      </c>
      <c r="E78" s="2">
        <f t="shared" si="3"/>
        <v>793778.70382865879</v>
      </c>
      <c r="F78" s="15">
        <f t="shared" si="4"/>
        <v>241482.99679587479</v>
      </c>
      <c r="G78" s="43">
        <f t="shared" si="5"/>
        <v>217334.7</v>
      </c>
      <c r="H78" s="26">
        <v>1160261.7006245335</v>
      </c>
      <c r="I78" s="15">
        <v>1035261.7006245336</v>
      </c>
      <c r="J78" s="2">
        <v>124999.99999999988</v>
      </c>
    </row>
    <row r="79" spans="1:10" x14ac:dyDescent="0.2">
      <c r="A79" s="1" t="s">
        <v>78</v>
      </c>
      <c r="B79" s="31">
        <v>2602497.6074866159</v>
      </c>
      <c r="C79" s="32">
        <v>2568582.5447647963</v>
      </c>
      <c r="D79" s="15">
        <v>125000</v>
      </c>
      <c r="E79" s="2">
        <f t="shared" si="3"/>
        <v>2443582.5447647963</v>
      </c>
      <c r="F79" s="15">
        <f t="shared" si="4"/>
        <v>158915.06272181962</v>
      </c>
      <c r="G79" s="43">
        <f t="shared" si="5"/>
        <v>143023.56</v>
      </c>
      <c r="H79" s="26">
        <v>2727497.6074866159</v>
      </c>
      <c r="I79" s="15">
        <v>2602497.6074866159</v>
      </c>
      <c r="J79" s="2">
        <v>125000</v>
      </c>
    </row>
    <row r="80" spans="1:10" x14ac:dyDescent="0.2">
      <c r="A80" s="1" t="s">
        <v>79</v>
      </c>
      <c r="B80" s="31">
        <v>4302986.3519152617</v>
      </c>
      <c r="C80" s="32">
        <v>3677752.4259447334</v>
      </c>
      <c r="D80" s="15">
        <v>125000</v>
      </c>
      <c r="E80" s="2">
        <f t="shared" si="3"/>
        <v>3552752.4259447334</v>
      </c>
      <c r="F80" s="15">
        <f t="shared" si="4"/>
        <v>750233.92597052827</v>
      </c>
      <c r="G80" s="43">
        <f t="shared" si="5"/>
        <v>675210.53</v>
      </c>
      <c r="H80" s="26">
        <v>4427986.3519152617</v>
      </c>
      <c r="I80" s="15">
        <v>4302986.3519152617</v>
      </c>
      <c r="J80" s="2">
        <v>125000</v>
      </c>
    </row>
    <row r="81" spans="1:10" x14ac:dyDescent="0.2">
      <c r="A81" s="1" t="s">
        <v>80</v>
      </c>
      <c r="B81" s="31">
        <v>1202036.305923454</v>
      </c>
      <c r="C81" s="32">
        <v>950036.64665149536</v>
      </c>
      <c r="D81" s="15">
        <v>125000</v>
      </c>
      <c r="E81" s="2">
        <f t="shared" si="3"/>
        <v>825036.64665149536</v>
      </c>
      <c r="F81" s="15">
        <f t="shared" si="4"/>
        <v>376999.65927195863</v>
      </c>
      <c r="G81" s="43">
        <f t="shared" si="5"/>
        <v>339299.69</v>
      </c>
      <c r="H81" s="26">
        <v>1327036.305923454</v>
      </c>
      <c r="I81" s="15">
        <v>1202036.305923454</v>
      </c>
      <c r="J81" s="2">
        <v>125000</v>
      </c>
    </row>
    <row r="82" spans="1:10" x14ac:dyDescent="0.2">
      <c r="A82" s="1" t="s">
        <v>81</v>
      </c>
      <c r="B82" s="31">
        <v>2956919.163450418</v>
      </c>
      <c r="C82" s="32">
        <v>3025193.2237034743</v>
      </c>
      <c r="D82" s="15">
        <v>125000</v>
      </c>
      <c r="E82" s="2">
        <f t="shared" si="3"/>
        <v>2900193.2237034743</v>
      </c>
      <c r="F82" s="15">
        <f t="shared" si="4"/>
        <v>56725.939746943768</v>
      </c>
      <c r="G82" s="43">
        <f t="shared" si="5"/>
        <v>51053.35</v>
      </c>
      <c r="H82" s="26">
        <v>3081919.163450418</v>
      </c>
      <c r="I82" s="15">
        <v>2956919.163450418</v>
      </c>
      <c r="J82" s="2">
        <v>125000</v>
      </c>
    </row>
    <row r="83" spans="1:10" x14ac:dyDescent="0.2">
      <c r="A83" s="1" t="s">
        <v>82</v>
      </c>
      <c r="B83" s="31">
        <v>12516582.08496695</v>
      </c>
      <c r="C83" s="32">
        <v>11747971.654028848</v>
      </c>
      <c r="D83" s="15">
        <v>125000</v>
      </c>
      <c r="E83" s="2">
        <f t="shared" si="3"/>
        <v>11622971.654028848</v>
      </c>
      <c r="F83" s="15">
        <f t="shared" si="4"/>
        <v>893610.4309381023</v>
      </c>
      <c r="G83" s="43">
        <f t="shared" si="5"/>
        <v>804249.39</v>
      </c>
      <c r="H83" s="26">
        <v>12641582.08496695</v>
      </c>
      <c r="I83" s="15">
        <v>12516582.08496695</v>
      </c>
      <c r="J83" s="2">
        <v>125000</v>
      </c>
    </row>
    <row r="84" spans="1:10" x14ac:dyDescent="0.2">
      <c r="A84" s="1" t="s">
        <v>83</v>
      </c>
      <c r="B84" s="31">
        <v>1655337.851618669</v>
      </c>
      <c r="C84" s="32">
        <v>1317475.3127998044</v>
      </c>
      <c r="D84" s="15">
        <v>125000</v>
      </c>
      <c r="E84" s="2">
        <f t="shared" si="3"/>
        <v>1192475.3127998044</v>
      </c>
      <c r="F84" s="15">
        <f t="shared" si="4"/>
        <v>462862.53881886462</v>
      </c>
      <c r="G84" s="43">
        <f t="shared" si="5"/>
        <v>416576.28</v>
      </c>
      <c r="H84" s="26">
        <v>1780337.851618669</v>
      </c>
      <c r="I84" s="15">
        <v>1655337.851618669</v>
      </c>
      <c r="J84" s="2">
        <v>125000</v>
      </c>
    </row>
    <row r="85" spans="1:10" x14ac:dyDescent="0.2">
      <c r="A85" s="1" t="s">
        <v>84</v>
      </c>
      <c r="B85" s="31">
        <v>10921777.690724513</v>
      </c>
      <c r="C85" s="32">
        <v>9826740.3379531521</v>
      </c>
      <c r="D85" s="15">
        <v>125000</v>
      </c>
      <c r="E85" s="2">
        <f t="shared" si="3"/>
        <v>9701740.3379531521</v>
      </c>
      <c r="F85" s="15">
        <f t="shared" si="4"/>
        <v>1220037.3527713604</v>
      </c>
      <c r="G85" s="43">
        <f t="shared" si="5"/>
        <v>1098033.6200000001</v>
      </c>
      <c r="H85" s="26">
        <v>11046777.690724513</v>
      </c>
      <c r="I85" s="15">
        <v>10921777.690724513</v>
      </c>
      <c r="J85" s="2">
        <v>125000</v>
      </c>
    </row>
    <row r="86" spans="1:10" x14ac:dyDescent="0.2">
      <c r="A86" s="1" t="s">
        <v>85</v>
      </c>
      <c r="B86" s="31">
        <v>3742647.265266452</v>
      </c>
      <c r="C86" s="32">
        <v>4583850.9501254046</v>
      </c>
      <c r="D86" s="15">
        <v>125000</v>
      </c>
      <c r="E86" s="2">
        <f t="shared" si="3"/>
        <v>4458850.9501254046</v>
      </c>
      <c r="F86" s="15">
        <f t="shared" si="4"/>
        <v>0</v>
      </c>
      <c r="G86" s="43">
        <f t="shared" si="5"/>
        <v>0</v>
      </c>
      <c r="H86" s="26">
        <v>4583850.9501254046</v>
      </c>
      <c r="I86" s="15">
        <v>3742647.265266452</v>
      </c>
      <c r="J86" s="2">
        <v>841203.68485895265</v>
      </c>
    </row>
    <row r="87" spans="1:10" x14ac:dyDescent="0.2">
      <c r="A87" s="1" t="s">
        <v>86</v>
      </c>
      <c r="B87" s="31">
        <v>10893882.559746997</v>
      </c>
      <c r="C87" s="32">
        <v>15669795.280605655</v>
      </c>
      <c r="D87" s="15">
        <v>125000</v>
      </c>
      <c r="E87" s="2">
        <f t="shared" si="3"/>
        <v>15544795.280605655</v>
      </c>
      <c r="F87" s="15">
        <f t="shared" si="4"/>
        <v>0</v>
      </c>
      <c r="G87" s="43">
        <f t="shared" si="5"/>
        <v>0</v>
      </c>
      <c r="H87" s="26">
        <v>15669795.280605655</v>
      </c>
      <c r="I87" s="15">
        <v>10893882.559746997</v>
      </c>
      <c r="J87" s="2">
        <v>4775912.7208586577</v>
      </c>
    </row>
    <row r="88" spans="1:10" x14ac:dyDescent="0.2">
      <c r="A88" s="1" t="s">
        <v>87</v>
      </c>
      <c r="B88" s="31">
        <v>7236584.6268274467</v>
      </c>
      <c r="C88" s="32">
        <v>7541202.8117803372</v>
      </c>
      <c r="D88" s="15">
        <v>125000</v>
      </c>
      <c r="E88" s="2">
        <f t="shared" si="3"/>
        <v>7416202.8117803372</v>
      </c>
      <c r="F88" s="15">
        <f t="shared" si="4"/>
        <v>0</v>
      </c>
      <c r="G88" s="43">
        <f t="shared" si="5"/>
        <v>0</v>
      </c>
      <c r="H88" s="26">
        <v>7541202.8117803372</v>
      </c>
      <c r="I88" s="15">
        <v>7236584.6268274467</v>
      </c>
      <c r="J88" s="2">
        <v>304618.1849528905</v>
      </c>
    </row>
    <row r="89" spans="1:10" x14ac:dyDescent="0.2">
      <c r="A89" s="1" t="s">
        <v>88</v>
      </c>
      <c r="B89" s="31">
        <v>9305237.2072230726</v>
      </c>
      <c r="C89" s="32">
        <v>10026120.838959901</v>
      </c>
      <c r="D89" s="15">
        <v>125000</v>
      </c>
      <c r="E89" s="2">
        <f t="shared" si="3"/>
        <v>9901120.8389599007</v>
      </c>
      <c r="F89" s="15">
        <f t="shared" si="4"/>
        <v>0</v>
      </c>
      <c r="G89" s="43">
        <f t="shared" si="5"/>
        <v>0</v>
      </c>
      <c r="H89" s="26">
        <v>10026120.838959901</v>
      </c>
      <c r="I89" s="15">
        <v>9305237.2072230726</v>
      </c>
      <c r="J89" s="2">
        <v>720883.63173682801</v>
      </c>
    </row>
    <row r="90" spans="1:10" x14ac:dyDescent="0.2">
      <c r="A90" s="1" t="s">
        <v>89</v>
      </c>
      <c r="B90" s="31">
        <v>4798691.5182629619</v>
      </c>
      <c r="C90" s="32">
        <v>5518177.0344085367</v>
      </c>
      <c r="D90" s="15">
        <v>125000</v>
      </c>
      <c r="E90" s="2">
        <f t="shared" si="3"/>
        <v>5393177.0344085367</v>
      </c>
      <c r="F90" s="15">
        <f t="shared" si="4"/>
        <v>0</v>
      </c>
      <c r="G90" s="43">
        <f t="shared" si="5"/>
        <v>0</v>
      </c>
      <c r="H90" s="26">
        <v>5518177.0344085367</v>
      </c>
      <c r="I90" s="15">
        <v>4798691.5182629619</v>
      </c>
      <c r="J90" s="2">
        <v>719485.51614557486</v>
      </c>
    </row>
    <row r="91" spans="1:10" x14ac:dyDescent="0.2">
      <c r="A91" s="1" t="s">
        <v>90</v>
      </c>
      <c r="B91" s="31">
        <v>4756312.2917346088</v>
      </c>
      <c r="C91" s="32">
        <v>5312212.2513958281</v>
      </c>
      <c r="D91" s="15">
        <v>125000</v>
      </c>
      <c r="E91" s="2">
        <f t="shared" si="3"/>
        <v>5187212.2513958281</v>
      </c>
      <c r="F91" s="15">
        <f t="shared" si="4"/>
        <v>0</v>
      </c>
      <c r="G91" s="43">
        <f t="shared" si="5"/>
        <v>0</v>
      </c>
      <c r="H91" s="26">
        <v>5312212.2513958281</v>
      </c>
      <c r="I91" s="15">
        <v>4756312.2917346088</v>
      </c>
      <c r="J91" s="2">
        <v>555899.95966121927</v>
      </c>
    </row>
    <row r="92" spans="1:10" x14ac:dyDescent="0.2">
      <c r="A92" s="1" t="s">
        <v>91</v>
      </c>
      <c r="B92" s="31">
        <v>2643049.9263392203</v>
      </c>
      <c r="C92" s="32">
        <v>3815137.2454310656</v>
      </c>
      <c r="D92" s="15">
        <v>125000</v>
      </c>
      <c r="E92" s="2">
        <f t="shared" si="3"/>
        <v>3690137.2454310656</v>
      </c>
      <c r="F92" s="15">
        <f t="shared" si="4"/>
        <v>0</v>
      </c>
      <c r="G92" s="43">
        <f t="shared" si="5"/>
        <v>0</v>
      </c>
      <c r="H92" s="26">
        <v>3815137.2454310656</v>
      </c>
      <c r="I92" s="15">
        <v>2643049.9263392203</v>
      </c>
      <c r="J92" s="2">
        <v>1172087.3190918453</v>
      </c>
    </row>
    <row r="93" spans="1:10" x14ac:dyDescent="0.2">
      <c r="A93" s="1" t="s">
        <v>92</v>
      </c>
      <c r="B93" s="31">
        <v>4362849.9937608847</v>
      </c>
      <c r="C93" s="32">
        <v>4201891.2940817736</v>
      </c>
      <c r="D93" s="15">
        <v>125000</v>
      </c>
      <c r="E93" s="2">
        <f t="shared" si="3"/>
        <v>4076891.2940817736</v>
      </c>
      <c r="F93" s="15">
        <f t="shared" si="4"/>
        <v>285958.69967911113</v>
      </c>
      <c r="G93" s="43">
        <f t="shared" si="5"/>
        <v>257362.83</v>
      </c>
      <c r="H93" s="26">
        <v>4487849.9937608847</v>
      </c>
      <c r="I93" s="15">
        <v>4362849.9937608847</v>
      </c>
      <c r="J93" s="2">
        <v>125000</v>
      </c>
    </row>
    <row r="94" spans="1:10" x14ac:dyDescent="0.2">
      <c r="A94" s="1" t="s">
        <v>93</v>
      </c>
      <c r="B94" s="31">
        <v>3896457.1011323044</v>
      </c>
      <c r="C94" s="32">
        <v>3045487.9683771688</v>
      </c>
      <c r="D94" s="15">
        <v>125000</v>
      </c>
      <c r="E94" s="2">
        <f t="shared" si="3"/>
        <v>2920487.9683771688</v>
      </c>
      <c r="F94" s="15">
        <f t="shared" si="4"/>
        <v>975969.13275513565</v>
      </c>
      <c r="G94" s="43">
        <f t="shared" si="5"/>
        <v>878372.22</v>
      </c>
      <c r="H94" s="26">
        <v>4021457.1011323044</v>
      </c>
      <c r="I94" s="15">
        <v>3896457.1011323044</v>
      </c>
      <c r="J94" s="2">
        <v>125000</v>
      </c>
    </row>
    <row r="95" spans="1:10" x14ac:dyDescent="0.2">
      <c r="A95" s="1" t="s">
        <v>94</v>
      </c>
      <c r="B95" s="31">
        <v>5253804.877912065</v>
      </c>
      <c r="C95" s="32">
        <v>5803432.9273080258</v>
      </c>
      <c r="D95" s="15">
        <v>125000</v>
      </c>
      <c r="E95" s="2">
        <f t="shared" si="3"/>
        <v>5678432.9273080258</v>
      </c>
      <c r="F95" s="15">
        <f t="shared" si="4"/>
        <v>0</v>
      </c>
      <c r="G95" s="43">
        <f t="shared" si="5"/>
        <v>0</v>
      </c>
      <c r="H95" s="26">
        <v>5803432.9273080258</v>
      </c>
      <c r="I95" s="15">
        <v>5253804.877912065</v>
      </c>
      <c r="J95" s="2">
        <v>549628.04939596076</v>
      </c>
    </row>
    <row r="96" spans="1:10" x14ac:dyDescent="0.2">
      <c r="A96" s="1" t="s">
        <v>95</v>
      </c>
      <c r="B96" s="31">
        <v>1113281.6711110638</v>
      </c>
      <c r="C96" s="32">
        <v>958853.34617130505</v>
      </c>
      <c r="D96" s="15">
        <v>125000</v>
      </c>
      <c r="E96" s="2">
        <f t="shared" si="3"/>
        <v>833853.34617130505</v>
      </c>
      <c r="F96" s="15">
        <f t="shared" si="4"/>
        <v>279428.32493975875</v>
      </c>
      <c r="G96" s="43">
        <f t="shared" si="5"/>
        <v>251485.49</v>
      </c>
      <c r="H96" s="26">
        <v>1238281.6711110638</v>
      </c>
      <c r="I96" s="15">
        <v>1113281.6711110638</v>
      </c>
      <c r="J96" s="2">
        <v>125000</v>
      </c>
    </row>
    <row r="97" spans="1:10" s="8" customFormat="1" x14ac:dyDescent="0.2">
      <c r="A97" s="7" t="s">
        <v>96</v>
      </c>
      <c r="B97" s="31">
        <v>2672486.8086873516</v>
      </c>
      <c r="C97" s="32">
        <v>2103549.4108457319</v>
      </c>
      <c r="D97" s="15">
        <v>125000</v>
      </c>
      <c r="E97" s="2">
        <f t="shared" si="3"/>
        <v>1978549.4108457319</v>
      </c>
      <c r="F97" s="15">
        <f t="shared" si="4"/>
        <v>693937.39784161979</v>
      </c>
      <c r="G97" s="43">
        <f t="shared" si="5"/>
        <v>624543.66</v>
      </c>
      <c r="H97" s="26">
        <v>2797486.8086873516</v>
      </c>
      <c r="I97" s="15">
        <v>2672486.8086873516</v>
      </c>
      <c r="J97" s="2">
        <v>125000</v>
      </c>
    </row>
    <row r="98" spans="1:10" x14ac:dyDescent="0.2">
      <c r="A98" s="1" t="s">
        <v>97</v>
      </c>
      <c r="B98" s="31">
        <v>339533.23116154451</v>
      </c>
      <c r="C98" s="32">
        <v>336553.65905144397</v>
      </c>
      <c r="D98" s="15">
        <v>125000</v>
      </c>
      <c r="E98" s="2">
        <f t="shared" si="3"/>
        <v>211553.65905144397</v>
      </c>
      <c r="F98" s="15">
        <f t="shared" si="4"/>
        <v>127979.57211010053</v>
      </c>
      <c r="G98" s="43">
        <f t="shared" si="5"/>
        <v>115181.61</v>
      </c>
      <c r="H98" s="26">
        <v>464533.23116154451</v>
      </c>
      <c r="I98" s="15">
        <v>339533.23116154451</v>
      </c>
      <c r="J98" s="2">
        <v>125000</v>
      </c>
    </row>
    <row r="99" spans="1:10" s="8" customFormat="1" x14ac:dyDescent="0.2">
      <c r="A99" s="7" t="s">
        <v>98</v>
      </c>
      <c r="B99" s="31">
        <v>15788937.810657714</v>
      </c>
      <c r="C99" s="32">
        <v>8891090.8418280855</v>
      </c>
      <c r="D99" s="15">
        <v>125000</v>
      </c>
      <c r="E99" s="2">
        <f t="shared" si="3"/>
        <v>8766090.8418280855</v>
      </c>
      <c r="F99" s="15">
        <f t="shared" si="4"/>
        <v>7022846.9688296281</v>
      </c>
      <c r="G99" s="43">
        <f t="shared" si="5"/>
        <v>6320562.2699999996</v>
      </c>
      <c r="H99" s="26">
        <v>15913937.810657714</v>
      </c>
      <c r="I99" s="15">
        <v>15788937.810657714</v>
      </c>
      <c r="J99" s="2">
        <v>125000</v>
      </c>
    </row>
    <row r="100" spans="1:10" x14ac:dyDescent="0.2">
      <c r="A100" s="1" t="s">
        <v>99</v>
      </c>
      <c r="B100" s="31">
        <v>3359482.6336339973</v>
      </c>
      <c r="C100" s="32">
        <v>5174318.38519176</v>
      </c>
      <c r="D100" s="15">
        <v>125000</v>
      </c>
      <c r="E100" s="2">
        <f t="shared" si="3"/>
        <v>5049318.38519176</v>
      </c>
      <c r="F100" s="15">
        <f t="shared" si="4"/>
        <v>0</v>
      </c>
      <c r="G100" s="43">
        <f t="shared" si="5"/>
        <v>0</v>
      </c>
      <c r="H100" s="26">
        <v>5174318.38519176</v>
      </c>
      <c r="I100" s="15">
        <v>3359482.6336339973</v>
      </c>
      <c r="J100" s="2">
        <v>1814835.7515577627</v>
      </c>
    </row>
    <row r="101" spans="1:10" x14ac:dyDescent="0.2">
      <c r="A101" s="1" t="s">
        <v>100</v>
      </c>
      <c r="B101" s="31">
        <v>51377165.556411788</v>
      </c>
      <c r="C101" s="32">
        <v>34903434.603434227</v>
      </c>
      <c r="D101" s="15">
        <v>125000</v>
      </c>
      <c r="E101" s="2">
        <f t="shared" si="3"/>
        <v>34778434.603434227</v>
      </c>
      <c r="F101" s="15">
        <f t="shared" si="4"/>
        <v>16598730.95297756</v>
      </c>
      <c r="G101" s="43">
        <f t="shared" si="5"/>
        <v>14938857.859999999</v>
      </c>
      <c r="H101" s="26">
        <v>51502165.556411788</v>
      </c>
      <c r="I101" s="15">
        <v>51377165.556411788</v>
      </c>
      <c r="J101" s="2">
        <v>125000</v>
      </c>
    </row>
    <row r="102" spans="1:10" x14ac:dyDescent="0.2">
      <c r="A102" s="1" t="s">
        <v>101</v>
      </c>
      <c r="B102" s="31">
        <v>1721555.1505053574</v>
      </c>
      <c r="C102" s="32">
        <v>2063656.0385490777</v>
      </c>
      <c r="D102" s="15">
        <v>125000</v>
      </c>
      <c r="E102" s="2">
        <f t="shared" si="3"/>
        <v>1938656.0385490777</v>
      </c>
      <c r="F102" s="15">
        <f t="shared" si="4"/>
        <v>0</v>
      </c>
      <c r="G102" s="43">
        <f t="shared" si="5"/>
        <v>0</v>
      </c>
      <c r="H102" s="26">
        <v>2063656.0385490777</v>
      </c>
      <c r="I102" s="15">
        <v>1721555.1505053574</v>
      </c>
      <c r="J102" s="2">
        <v>342100.88804372028</v>
      </c>
    </row>
    <row r="103" spans="1:10" x14ac:dyDescent="0.2">
      <c r="A103" s="1" t="s">
        <v>102</v>
      </c>
      <c r="B103" s="31">
        <v>1065910.8705951627</v>
      </c>
      <c r="C103" s="32">
        <v>1365114.8040002878</v>
      </c>
      <c r="D103" s="15">
        <v>125000</v>
      </c>
      <c r="E103" s="2">
        <f t="shared" si="3"/>
        <v>1240114.8040002878</v>
      </c>
      <c r="F103" s="15">
        <f t="shared" si="4"/>
        <v>0</v>
      </c>
      <c r="G103" s="43">
        <f t="shared" si="5"/>
        <v>0</v>
      </c>
      <c r="H103" s="26">
        <v>1365114.8040002878</v>
      </c>
      <c r="I103" s="15">
        <v>1065910.8705951627</v>
      </c>
      <c r="J103" s="2">
        <v>299203.93340512505</v>
      </c>
    </row>
    <row r="104" spans="1:10" x14ac:dyDescent="0.2">
      <c r="A104" s="1" t="s">
        <v>103</v>
      </c>
      <c r="B104" s="31">
        <v>3264811.703629015</v>
      </c>
      <c r="C104" s="32">
        <v>1677692.9656111763</v>
      </c>
      <c r="D104" s="15">
        <v>125000</v>
      </c>
      <c r="E104" s="2">
        <f t="shared" si="3"/>
        <v>1552692.9656111763</v>
      </c>
      <c r="F104" s="15">
        <f t="shared" si="4"/>
        <v>1712118.7380178387</v>
      </c>
      <c r="G104" s="43">
        <f t="shared" si="5"/>
        <v>1540906.86</v>
      </c>
      <c r="H104" s="26">
        <v>3389811.703629015</v>
      </c>
      <c r="I104" s="15">
        <v>3264811.703629015</v>
      </c>
      <c r="J104" s="2">
        <v>125000</v>
      </c>
    </row>
    <row r="105" spans="1:10" x14ac:dyDescent="0.2">
      <c r="A105" s="1" t="s">
        <v>104</v>
      </c>
      <c r="B105" s="31">
        <v>8669276.8374053147</v>
      </c>
      <c r="C105" s="32">
        <v>8903888.0541037805</v>
      </c>
      <c r="D105" s="15">
        <v>125000</v>
      </c>
      <c r="E105" s="2">
        <f t="shared" si="3"/>
        <v>8778888.0541037805</v>
      </c>
      <c r="F105" s="15">
        <f t="shared" si="4"/>
        <v>0</v>
      </c>
      <c r="G105" s="43">
        <f t="shared" si="5"/>
        <v>0</v>
      </c>
      <c r="H105" s="26">
        <v>8903888.0541037805</v>
      </c>
      <c r="I105" s="15">
        <v>8669276.8374053147</v>
      </c>
      <c r="J105" s="2">
        <v>234611.21669846587</v>
      </c>
    </row>
    <row r="106" spans="1:10" x14ac:dyDescent="0.2">
      <c r="A106" s="1" t="s">
        <v>105</v>
      </c>
      <c r="B106" s="31">
        <v>5412075.8181927819</v>
      </c>
      <c r="C106" s="32">
        <v>5890354.6903268136</v>
      </c>
      <c r="D106" s="15">
        <v>125000</v>
      </c>
      <c r="E106" s="2">
        <f t="shared" si="3"/>
        <v>5765354.6903268136</v>
      </c>
      <c r="F106" s="15">
        <f t="shared" si="4"/>
        <v>0</v>
      </c>
      <c r="G106" s="43">
        <f t="shared" si="5"/>
        <v>0</v>
      </c>
      <c r="H106" s="26">
        <v>5890354.6903268136</v>
      </c>
      <c r="I106" s="15">
        <v>5412075.8181927819</v>
      </c>
      <c r="J106" s="2">
        <v>478278.87213403173</v>
      </c>
    </row>
    <row r="107" spans="1:10" x14ac:dyDescent="0.2">
      <c r="A107" s="1" t="s">
        <v>106</v>
      </c>
      <c r="B107" s="31">
        <v>5045763.1532185646</v>
      </c>
      <c r="C107" s="32">
        <v>6770751.6003308743</v>
      </c>
      <c r="D107" s="15">
        <v>125000</v>
      </c>
      <c r="E107" s="2">
        <f t="shared" si="3"/>
        <v>6645751.6003308743</v>
      </c>
      <c r="F107" s="2">
        <f t="shared" si="4"/>
        <v>0</v>
      </c>
      <c r="G107" s="43">
        <f t="shared" si="5"/>
        <v>0</v>
      </c>
      <c r="H107" s="26">
        <v>6770751.6003308743</v>
      </c>
      <c r="I107" s="15">
        <v>5045763.1532185646</v>
      </c>
      <c r="J107" s="2">
        <v>1724988.4471123097</v>
      </c>
    </row>
    <row r="108" spans="1:10" x14ac:dyDescent="0.2">
      <c r="A108" s="1" t="s">
        <v>107</v>
      </c>
      <c r="B108" s="31">
        <v>3065252.6122322101</v>
      </c>
      <c r="C108" s="32">
        <v>2574704.246433578</v>
      </c>
      <c r="D108" s="15">
        <v>125000</v>
      </c>
      <c r="E108" s="2">
        <f t="shared" si="3"/>
        <v>2449704.246433578</v>
      </c>
      <c r="F108" s="2">
        <f t="shared" si="4"/>
        <v>615548.36579863215</v>
      </c>
      <c r="G108" s="43">
        <f t="shared" si="5"/>
        <v>553993.53</v>
      </c>
      <c r="H108" s="26">
        <v>3190252.6122322101</v>
      </c>
      <c r="I108" s="15">
        <v>3065252.6122322101</v>
      </c>
      <c r="J108" s="2">
        <v>125000</v>
      </c>
    </row>
    <row r="109" spans="1:10" s="8" customFormat="1" x14ac:dyDescent="0.2">
      <c r="A109" s="35" t="s">
        <v>108</v>
      </c>
      <c r="B109" s="34">
        <v>1436291.1605323567</v>
      </c>
      <c r="C109" s="33">
        <v>1499678.9854970707</v>
      </c>
      <c r="D109" s="18">
        <v>125000</v>
      </c>
      <c r="E109" s="18">
        <f t="shared" si="3"/>
        <v>1374678.9854970707</v>
      </c>
      <c r="F109" s="18">
        <f t="shared" si="4"/>
        <v>61612.175035285996</v>
      </c>
      <c r="G109" s="44">
        <f>ROUND(F109*0.9,2)</f>
        <v>55450.96</v>
      </c>
      <c r="H109" s="29">
        <v>1561291.1605323567</v>
      </c>
      <c r="I109" s="18">
        <v>1436291.1605323567</v>
      </c>
      <c r="J109" s="2">
        <v>125000</v>
      </c>
    </row>
    <row r="110" spans="1:10" ht="13.5" thickBot="1" x14ac:dyDescent="0.25">
      <c r="A110" s="37" t="s">
        <v>126</v>
      </c>
      <c r="B110" s="31">
        <f>SUM(B10:B109)</f>
        <v>641727560.03184211</v>
      </c>
      <c r="C110" s="32">
        <f>SUM(C10:C109)</f>
        <v>617284212.43970871</v>
      </c>
      <c r="D110" s="15">
        <f>SUM(D10:D109)</f>
        <v>12500000</v>
      </c>
      <c r="E110" s="15">
        <f>SUM(E10:E109)</f>
        <v>604784212.43970871</v>
      </c>
      <c r="F110" s="15">
        <f t="shared" ref="F110:G110" si="6">SUM(F10:F109)</f>
        <v>84131646.995337203</v>
      </c>
      <c r="G110" s="45">
        <f t="shared" si="6"/>
        <v>75718482.309999987</v>
      </c>
      <c r="H110" s="15">
        <f>SUM(H10:H109)</f>
        <v>701415859.43504596</v>
      </c>
      <c r="I110" s="2">
        <f>SUM(I10:I109)</f>
        <v>641727560.03184211</v>
      </c>
      <c r="J110" s="5">
        <f>SUM(J10:J109)</f>
        <v>59688299.403203793</v>
      </c>
    </row>
    <row r="111" spans="1:10" x14ac:dyDescent="0.2">
      <c r="B111" s="30"/>
      <c r="C111" s="17"/>
      <c r="D111" s="15"/>
      <c r="E111" s="15"/>
      <c r="F111" s="15"/>
      <c r="G111" s="26"/>
      <c r="H111" s="15"/>
      <c r="I111" s="2"/>
      <c r="J111" s="2"/>
    </row>
    <row r="112" spans="1:10" x14ac:dyDescent="0.2">
      <c r="A112" s="14"/>
      <c r="B112" s="16"/>
      <c r="C112" s="16"/>
      <c r="D112" s="16"/>
      <c r="E112" s="15"/>
      <c r="F112" s="16"/>
      <c r="G112" s="16"/>
      <c r="H112" s="16"/>
    </row>
    <row r="113" spans="1:8" x14ac:dyDescent="0.2">
      <c r="A113" s="25"/>
      <c r="B113" s="26"/>
      <c r="C113" s="27"/>
      <c r="D113" s="27"/>
      <c r="E113" s="15"/>
      <c r="F113" s="16"/>
      <c r="G113" s="16"/>
      <c r="H113" s="16"/>
    </row>
    <row r="114" spans="1:8" x14ac:dyDescent="0.2">
      <c r="B114" s="15"/>
      <c r="C114" s="16"/>
      <c r="D114" s="16"/>
      <c r="E114" s="15"/>
      <c r="F114" s="16"/>
      <c r="G114" s="16"/>
      <c r="H114" s="16"/>
    </row>
    <row r="115" spans="1:8" x14ac:dyDescent="0.2">
      <c r="B115" s="16"/>
      <c r="C115" s="6"/>
      <c r="D115" s="16"/>
      <c r="E115" s="15"/>
      <c r="F115" s="16"/>
      <c r="G115" s="16"/>
      <c r="H115" s="16"/>
    </row>
    <row r="116" spans="1:8" x14ac:dyDescent="0.2">
      <c r="B116" s="16"/>
      <c r="C116" s="6"/>
      <c r="D116" s="16"/>
      <c r="E116" s="15"/>
      <c r="F116" s="16"/>
      <c r="G116" s="16"/>
      <c r="H116" s="16"/>
    </row>
    <row r="117" spans="1:8" x14ac:dyDescent="0.2">
      <c r="B117" s="16"/>
      <c r="C117" s="6"/>
      <c r="D117" s="16"/>
      <c r="E117" s="15"/>
      <c r="F117" s="16"/>
      <c r="G117" s="16"/>
      <c r="H117" s="16"/>
    </row>
    <row r="118" spans="1:8" x14ac:dyDescent="0.2">
      <c r="B118" s="16"/>
      <c r="C118" s="6"/>
      <c r="D118" s="16"/>
      <c r="E118" s="15"/>
      <c r="F118" s="16"/>
      <c r="G118" s="16"/>
      <c r="H118" s="16"/>
    </row>
    <row r="119" spans="1:8" x14ac:dyDescent="0.2">
      <c r="B119" s="16"/>
      <c r="C119" s="6"/>
      <c r="D119" s="16"/>
      <c r="E119" s="15"/>
      <c r="F119" s="16"/>
      <c r="G119" s="16"/>
      <c r="H119" s="16"/>
    </row>
    <row r="120" spans="1:8" x14ac:dyDescent="0.2">
      <c r="B120" s="16"/>
      <c r="C120" s="6"/>
      <c r="D120" s="16"/>
      <c r="E120" s="15"/>
      <c r="F120" s="16"/>
      <c r="G120" s="16"/>
      <c r="H120" s="16"/>
    </row>
    <row r="121" spans="1:8" x14ac:dyDescent="0.2">
      <c r="B121" s="16"/>
      <c r="C121" s="6"/>
      <c r="D121" s="16"/>
      <c r="E121" s="15"/>
      <c r="F121" s="16"/>
      <c r="G121" s="16"/>
      <c r="H121" s="16"/>
    </row>
    <row r="122" spans="1:8" x14ac:dyDescent="0.2">
      <c r="B122" s="16"/>
      <c r="C122" s="6"/>
      <c r="D122" s="16"/>
      <c r="E122" s="15"/>
      <c r="F122" s="16"/>
      <c r="G122" s="16"/>
      <c r="H122" s="16"/>
    </row>
    <row r="123" spans="1:8" x14ac:dyDescent="0.2">
      <c r="B123" s="16"/>
      <c r="C123" s="6"/>
      <c r="D123" s="16"/>
      <c r="E123" s="15"/>
      <c r="F123" s="16"/>
      <c r="G123" s="16"/>
      <c r="H123" s="16"/>
    </row>
    <row r="124" spans="1:8" x14ac:dyDescent="0.2">
      <c r="B124" s="16"/>
      <c r="C124" s="6"/>
      <c r="D124" s="16"/>
      <c r="E124" s="15"/>
      <c r="F124" s="16"/>
      <c r="G124" s="16"/>
      <c r="H124" s="16"/>
    </row>
    <row r="125" spans="1:8" x14ac:dyDescent="0.2">
      <c r="B125" s="16"/>
      <c r="C125" s="6"/>
      <c r="D125" s="16"/>
      <c r="E125" s="15"/>
      <c r="F125" s="16"/>
      <c r="G125" s="16"/>
      <c r="H125" s="16"/>
    </row>
    <row r="126" spans="1:8" x14ac:dyDescent="0.2">
      <c r="B126" s="16"/>
      <c r="C126" s="6"/>
      <c r="D126" s="16"/>
      <c r="E126" s="15"/>
      <c r="F126" s="16"/>
      <c r="G126" s="16"/>
      <c r="H126" s="16"/>
    </row>
    <row r="127" spans="1:8" x14ac:dyDescent="0.2">
      <c r="B127" s="16"/>
      <c r="C127" s="6"/>
      <c r="D127" s="16"/>
      <c r="E127" s="15"/>
      <c r="F127" s="16"/>
      <c r="G127" s="16"/>
      <c r="H127" s="16"/>
    </row>
    <row r="128" spans="1:8" x14ac:dyDescent="0.2">
      <c r="B128" s="16"/>
      <c r="C128" s="6"/>
      <c r="D128" s="16"/>
      <c r="E128" s="15"/>
      <c r="F128" s="16"/>
      <c r="G128" s="16"/>
      <c r="H128" s="16"/>
    </row>
    <row r="129" spans="2:8" x14ac:dyDescent="0.2">
      <c r="B129" s="16"/>
      <c r="C129" s="6"/>
      <c r="D129" s="16"/>
      <c r="E129" s="15"/>
      <c r="F129" s="16"/>
      <c r="G129" s="16"/>
      <c r="H129" s="16"/>
    </row>
    <row r="130" spans="2:8" x14ac:dyDescent="0.2">
      <c r="B130" s="16"/>
      <c r="C130" s="6"/>
      <c r="D130" s="16"/>
      <c r="E130" s="15"/>
      <c r="F130" s="16"/>
      <c r="G130" s="16"/>
      <c r="H130" s="16"/>
    </row>
    <row r="131" spans="2:8" x14ac:dyDescent="0.2">
      <c r="B131" s="16"/>
      <c r="C131" s="6"/>
      <c r="D131" s="16"/>
      <c r="E131" s="15"/>
      <c r="F131" s="16"/>
      <c r="G131" s="16"/>
      <c r="H131" s="16"/>
    </row>
    <row r="132" spans="2:8" x14ac:dyDescent="0.2">
      <c r="B132" s="16"/>
      <c r="C132" s="6"/>
      <c r="D132" s="16"/>
      <c r="E132" s="15"/>
      <c r="F132" s="16"/>
      <c r="G132" s="16"/>
      <c r="H132" s="16"/>
    </row>
    <row r="133" spans="2:8" x14ac:dyDescent="0.2">
      <c r="B133" s="16"/>
      <c r="C133" s="6"/>
      <c r="D133" s="16"/>
      <c r="E133" s="15"/>
      <c r="F133" s="16"/>
      <c r="G133" s="16"/>
      <c r="H133" s="16"/>
    </row>
    <row r="134" spans="2:8" x14ac:dyDescent="0.2">
      <c r="B134" s="16"/>
      <c r="C134" s="6"/>
      <c r="D134" s="16"/>
      <c r="E134" s="15"/>
      <c r="F134" s="16"/>
      <c r="G134" s="16"/>
      <c r="H134" s="16"/>
    </row>
    <row r="135" spans="2:8" x14ac:dyDescent="0.2">
      <c r="B135" s="16"/>
      <c r="C135" s="6"/>
      <c r="D135" s="16"/>
      <c r="E135" s="15"/>
      <c r="F135" s="16"/>
      <c r="G135" s="16"/>
      <c r="H135" s="16"/>
    </row>
    <row r="136" spans="2:8" x14ac:dyDescent="0.2">
      <c r="B136" s="16"/>
      <c r="C136" s="6"/>
      <c r="D136" s="16"/>
      <c r="E136" s="15"/>
      <c r="F136" s="16"/>
      <c r="G136" s="16"/>
      <c r="H136" s="16"/>
    </row>
    <row r="137" spans="2:8" x14ac:dyDescent="0.2">
      <c r="B137" s="16"/>
      <c r="C137" s="6"/>
      <c r="D137" s="16"/>
      <c r="E137" s="15"/>
      <c r="F137" s="16"/>
      <c r="G137" s="16"/>
      <c r="H137" s="16"/>
    </row>
    <row r="138" spans="2:8" x14ac:dyDescent="0.2">
      <c r="B138" s="16"/>
      <c r="C138" s="6"/>
      <c r="D138" s="16"/>
      <c r="E138" s="15"/>
      <c r="F138" s="16"/>
      <c r="G138" s="16"/>
      <c r="H138" s="16"/>
    </row>
    <row r="139" spans="2:8" x14ac:dyDescent="0.2">
      <c r="B139" s="16"/>
      <c r="C139" s="6"/>
      <c r="D139" s="16"/>
      <c r="E139" s="15"/>
      <c r="F139" s="16"/>
      <c r="G139" s="16"/>
      <c r="H139" s="16"/>
    </row>
    <row r="140" spans="2:8" x14ac:dyDescent="0.2">
      <c r="B140" s="16"/>
      <c r="C140" s="6"/>
      <c r="D140" s="16"/>
      <c r="E140" s="15"/>
      <c r="F140" s="16"/>
      <c r="G140" s="16"/>
      <c r="H140" s="16"/>
    </row>
    <row r="141" spans="2:8" x14ac:dyDescent="0.2">
      <c r="B141" s="16"/>
      <c r="C141" s="6"/>
      <c r="D141" s="16"/>
      <c r="E141" s="15"/>
      <c r="F141" s="16"/>
      <c r="G141" s="16"/>
      <c r="H141" s="16"/>
    </row>
    <row r="142" spans="2:8" x14ac:dyDescent="0.2">
      <c r="B142" s="16"/>
      <c r="C142" s="6"/>
      <c r="D142" s="16"/>
      <c r="E142" s="15"/>
      <c r="F142" s="16"/>
      <c r="G142" s="16"/>
      <c r="H142" s="16"/>
    </row>
    <row r="143" spans="2:8" x14ac:dyDescent="0.2">
      <c r="B143" s="16"/>
      <c r="C143" s="6"/>
      <c r="D143" s="16"/>
      <c r="E143" s="15"/>
      <c r="F143" s="16"/>
      <c r="G143" s="16"/>
      <c r="H143" s="16"/>
    </row>
    <row r="144" spans="2:8" x14ac:dyDescent="0.2">
      <c r="B144" s="16"/>
      <c r="C144" s="6"/>
      <c r="D144" s="16"/>
      <c r="E144" s="15"/>
      <c r="F144" s="16"/>
      <c r="G144" s="16"/>
      <c r="H144" s="16"/>
    </row>
    <row r="145" spans="2:8" x14ac:dyDescent="0.2">
      <c r="B145" s="16"/>
      <c r="C145" s="6"/>
      <c r="D145" s="16"/>
      <c r="E145" s="15"/>
      <c r="F145" s="16"/>
      <c r="G145" s="16"/>
      <c r="H145" s="16"/>
    </row>
    <row r="146" spans="2:8" x14ac:dyDescent="0.2">
      <c r="B146" s="16"/>
      <c r="C146" s="6"/>
      <c r="D146" s="16"/>
      <c r="E146" s="15"/>
      <c r="F146" s="16"/>
      <c r="G146" s="16"/>
      <c r="H146" s="16"/>
    </row>
    <row r="147" spans="2:8" x14ac:dyDescent="0.2">
      <c r="B147" s="16"/>
      <c r="C147" s="6"/>
      <c r="D147" s="16"/>
      <c r="E147" s="15"/>
      <c r="F147" s="16"/>
      <c r="G147" s="16"/>
      <c r="H147" s="16"/>
    </row>
    <row r="148" spans="2:8" x14ac:dyDescent="0.2">
      <c r="B148" s="16"/>
      <c r="C148" s="6"/>
      <c r="D148" s="16"/>
      <c r="E148" s="15"/>
      <c r="F148" s="16"/>
      <c r="G148" s="16"/>
      <c r="H148" s="16"/>
    </row>
    <row r="149" spans="2:8" x14ac:dyDescent="0.2">
      <c r="C149" s="4"/>
    </row>
    <row r="150" spans="2:8" x14ac:dyDescent="0.2">
      <c r="C150" s="4"/>
    </row>
    <row r="151" spans="2:8" x14ac:dyDescent="0.2">
      <c r="C151" s="4"/>
    </row>
    <row r="152" spans="2:8" x14ac:dyDescent="0.2">
      <c r="C152" s="4"/>
    </row>
    <row r="153" spans="2:8" x14ac:dyDescent="0.2">
      <c r="C153" s="4"/>
    </row>
    <row r="154" spans="2:8" x14ac:dyDescent="0.2">
      <c r="C154" s="4"/>
    </row>
    <row r="155" spans="2:8" x14ac:dyDescent="0.2">
      <c r="C155" s="4"/>
    </row>
    <row r="156" spans="2:8" x14ac:dyDescent="0.2">
      <c r="C156" s="4"/>
    </row>
    <row r="157" spans="2:8" x14ac:dyDescent="0.2">
      <c r="C157" s="4"/>
    </row>
    <row r="158" spans="2:8" x14ac:dyDescent="0.2">
      <c r="C158" s="4"/>
    </row>
    <row r="159" spans="2:8" x14ac:dyDescent="0.2">
      <c r="C159" s="4"/>
    </row>
    <row r="160" spans="2:8" x14ac:dyDescent="0.2">
      <c r="C160" s="4"/>
    </row>
    <row r="161" spans="3:3" x14ac:dyDescent="0.2">
      <c r="C161" s="4"/>
    </row>
    <row r="162" spans="3:3" x14ac:dyDescent="0.2">
      <c r="C162" s="4"/>
    </row>
    <row r="163" spans="3:3" x14ac:dyDescent="0.2">
      <c r="C163" s="4"/>
    </row>
    <row r="164" spans="3:3" x14ac:dyDescent="0.2">
      <c r="C164" s="4"/>
    </row>
    <row r="165" spans="3:3" x14ac:dyDescent="0.2">
      <c r="C165" s="4"/>
    </row>
    <row r="166" spans="3:3" x14ac:dyDescent="0.2">
      <c r="C166" s="4"/>
    </row>
    <row r="167" spans="3:3" x14ac:dyDescent="0.2">
      <c r="C167" s="4"/>
    </row>
    <row r="168" spans="3:3" x14ac:dyDescent="0.2">
      <c r="C168" s="4"/>
    </row>
    <row r="169" spans="3:3" x14ac:dyDescent="0.2">
      <c r="C169" s="4"/>
    </row>
    <row r="170" spans="3:3" x14ac:dyDescent="0.2">
      <c r="C170" s="4"/>
    </row>
    <row r="171" spans="3:3" x14ac:dyDescent="0.2">
      <c r="C171" s="4"/>
    </row>
    <row r="172" spans="3:3" x14ac:dyDescent="0.2">
      <c r="C172" s="4"/>
    </row>
    <row r="173" spans="3:3" x14ac:dyDescent="0.2">
      <c r="C173" s="4"/>
    </row>
    <row r="174" spans="3:3" x14ac:dyDescent="0.2">
      <c r="C174" s="4"/>
    </row>
    <row r="175" spans="3:3" x14ac:dyDescent="0.2">
      <c r="C175" s="4"/>
    </row>
    <row r="176" spans="3:3" x14ac:dyDescent="0.2">
      <c r="C176" s="4"/>
    </row>
    <row r="177" spans="3:3" x14ac:dyDescent="0.2">
      <c r="C177" s="4"/>
    </row>
    <row r="178" spans="3:3" x14ac:dyDescent="0.2">
      <c r="C178" s="4"/>
    </row>
    <row r="179" spans="3:3" x14ac:dyDescent="0.2">
      <c r="C179" s="4"/>
    </row>
    <row r="180" spans="3:3" x14ac:dyDescent="0.2">
      <c r="C180" s="4"/>
    </row>
    <row r="181" spans="3:3" x14ac:dyDescent="0.2">
      <c r="C181" s="4"/>
    </row>
    <row r="182" spans="3:3" x14ac:dyDescent="0.2">
      <c r="C182" s="4"/>
    </row>
    <row r="183" spans="3:3" x14ac:dyDescent="0.2">
      <c r="C183" s="4"/>
    </row>
    <row r="184" spans="3:3" x14ac:dyDescent="0.2">
      <c r="C184" s="4"/>
    </row>
    <row r="185" spans="3:3" x14ac:dyDescent="0.2">
      <c r="C185" s="4"/>
    </row>
    <row r="186" spans="3:3" x14ac:dyDescent="0.2">
      <c r="C186" s="4"/>
    </row>
    <row r="187" spans="3:3" x14ac:dyDescent="0.2">
      <c r="C187" s="4"/>
    </row>
    <row r="188" spans="3:3" x14ac:dyDescent="0.2">
      <c r="C188" s="4"/>
    </row>
    <row r="189" spans="3:3" x14ac:dyDescent="0.2">
      <c r="C189" s="4"/>
    </row>
    <row r="190" spans="3:3" x14ac:dyDescent="0.2">
      <c r="C190" s="4"/>
    </row>
    <row r="191" spans="3:3" x14ac:dyDescent="0.2">
      <c r="C191" s="4"/>
    </row>
    <row r="192" spans="3:3" x14ac:dyDescent="0.2">
      <c r="C192" s="4"/>
    </row>
    <row r="193" spans="3:3" x14ac:dyDescent="0.2">
      <c r="C193" s="4"/>
    </row>
    <row r="194" spans="3:3" x14ac:dyDescent="0.2">
      <c r="C194" s="4"/>
    </row>
    <row r="195" spans="3:3" x14ac:dyDescent="0.2">
      <c r="C195" s="4"/>
    </row>
    <row r="196" spans="3:3" x14ac:dyDescent="0.2">
      <c r="C196" s="4"/>
    </row>
    <row r="197" spans="3:3" x14ac:dyDescent="0.2">
      <c r="C197" s="4"/>
    </row>
    <row r="198" spans="3:3" x14ac:dyDescent="0.2">
      <c r="C198" s="4"/>
    </row>
    <row r="199" spans="3:3" x14ac:dyDescent="0.2">
      <c r="C199" s="4"/>
    </row>
    <row r="200" spans="3:3" x14ac:dyDescent="0.2">
      <c r="C200" s="4"/>
    </row>
    <row r="201" spans="3:3" x14ac:dyDescent="0.2">
      <c r="C201" s="4"/>
    </row>
    <row r="202" spans="3:3" x14ac:dyDescent="0.2">
      <c r="C202" s="4"/>
    </row>
    <row r="203" spans="3:3" x14ac:dyDescent="0.2">
      <c r="C203" s="4"/>
    </row>
    <row r="204" spans="3:3" x14ac:dyDescent="0.2">
      <c r="C204" s="4"/>
    </row>
    <row r="205" spans="3:3" x14ac:dyDescent="0.2">
      <c r="C205" s="4"/>
    </row>
    <row r="206" spans="3:3" x14ac:dyDescent="0.2">
      <c r="C206" s="4"/>
    </row>
    <row r="207" spans="3:3" x14ac:dyDescent="0.2">
      <c r="C207" s="4"/>
    </row>
    <row r="208" spans="3:3" x14ac:dyDescent="0.2">
      <c r="C208" s="4"/>
    </row>
    <row r="209" spans="3:3" x14ac:dyDescent="0.2">
      <c r="C209" s="4"/>
    </row>
    <row r="210" spans="3:3" x14ac:dyDescent="0.2">
      <c r="C210" s="4"/>
    </row>
    <row r="211" spans="3:3" x14ac:dyDescent="0.2">
      <c r="C211" s="4"/>
    </row>
    <row r="212" spans="3:3" x14ac:dyDescent="0.2">
      <c r="C212" s="4"/>
    </row>
    <row r="213" spans="3:3" x14ac:dyDescent="0.2">
      <c r="C213" s="4"/>
    </row>
    <row r="214" spans="3:3" x14ac:dyDescent="0.2">
      <c r="C214" s="4"/>
    </row>
  </sheetData>
  <phoneticPr fontId="0" type="noConversion"/>
  <printOptions horizontalCentered="1"/>
  <pageMargins left="0.75" right="0.75" top="1" bottom="1" header="0.5" footer="0.5"/>
  <pageSetup scale="84" fitToHeight="4" orientation="landscape" r:id="rId1"/>
  <headerFooter alignWithMargins="0">
    <oddHeader>&amp;LMarch 2017 Distribution&amp;CMedicaid Hold Harmless Benefit to Counties: FY 2016-17&amp;RFiscal Year 2016-17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Medicaid</vt:lpstr>
      <vt:lpstr>Sheet1</vt:lpstr>
      <vt:lpstr>Medicaid!Print_Titles</vt:lpstr>
    </vt:vector>
  </TitlesOfParts>
  <Company>NC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rvwls00</dc:creator>
  <cp:lastModifiedBy>kdshearin</cp:lastModifiedBy>
  <cp:lastPrinted>2017-03-08T18:36:40Z</cp:lastPrinted>
  <dcterms:created xsi:type="dcterms:W3CDTF">2009-02-09T16:38:48Z</dcterms:created>
  <dcterms:modified xsi:type="dcterms:W3CDTF">2017-03-08T18:54:25Z</dcterms:modified>
</cp:coreProperties>
</file>